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 ноябрь 2023\"/>
    </mc:Choice>
  </mc:AlternateContent>
  <bookViews>
    <workbookView xWindow="0" yWindow="0" windowWidth="20490" windowHeight="7350" firstSheet="1" activeTab="2"/>
  </bookViews>
  <sheets>
    <sheet name="7-11 лет сентябрь " sheetId="5" r:id="rId1"/>
    <sheet name="12-18 лет сентябрь" sheetId="6" r:id="rId2"/>
    <sheet name="7-11 лет сентябрь с ценой" sheetId="7" r:id="rId3"/>
    <sheet name="12-18 лет сентябрь с ценой" sheetId="8" r:id="rId4"/>
  </sheets>
  <calcPr calcId="162913"/>
</workbook>
</file>

<file path=xl/calcChain.xml><?xml version="1.0" encoding="utf-8"?>
<calcChain xmlns="http://schemas.openxmlformats.org/spreadsheetml/2006/main">
  <c r="D79" i="8" l="1"/>
  <c r="E79" i="8"/>
  <c r="F79" i="8"/>
  <c r="G79" i="8"/>
  <c r="C79" i="8"/>
  <c r="D161" i="7"/>
  <c r="E161" i="7"/>
  <c r="F161" i="7"/>
  <c r="G161" i="7"/>
  <c r="C161" i="7"/>
  <c r="C167" i="7"/>
  <c r="D76" i="7"/>
  <c r="D147" i="6" l="1"/>
  <c r="D140" i="5"/>
  <c r="D147" i="8" l="1"/>
  <c r="E147" i="8"/>
  <c r="F147" i="8"/>
  <c r="G147" i="8"/>
  <c r="C147" i="8"/>
  <c r="E147" i="6"/>
  <c r="F147" i="6"/>
  <c r="G147" i="6"/>
  <c r="C147" i="6"/>
  <c r="E76" i="5"/>
  <c r="F76" i="5"/>
  <c r="G76" i="5"/>
  <c r="D76" i="5"/>
  <c r="E161" i="5"/>
  <c r="F161" i="5"/>
  <c r="G161" i="5"/>
  <c r="D161" i="5"/>
  <c r="D140" i="7"/>
  <c r="E140" i="7"/>
  <c r="F140" i="7"/>
  <c r="G140" i="7"/>
  <c r="C140" i="7"/>
  <c r="E140" i="5"/>
  <c r="F140" i="5"/>
  <c r="G140" i="5"/>
  <c r="C140" i="5"/>
  <c r="C156" i="8" l="1"/>
  <c r="I130" i="7" l="1"/>
  <c r="D66" i="5" l="1"/>
  <c r="F56" i="5"/>
  <c r="G47" i="5"/>
  <c r="D89" i="8" l="1"/>
  <c r="E89" i="8"/>
  <c r="F89" i="8"/>
  <c r="G89" i="8"/>
  <c r="I89" i="8"/>
  <c r="C89" i="8"/>
  <c r="D69" i="8"/>
  <c r="E69" i="8"/>
  <c r="F69" i="8"/>
  <c r="G69" i="8"/>
  <c r="I69" i="8"/>
  <c r="C69" i="8"/>
  <c r="D85" i="7"/>
  <c r="E85" i="7"/>
  <c r="F85" i="7"/>
  <c r="G85" i="7"/>
  <c r="I85" i="7"/>
  <c r="C85" i="7"/>
  <c r="I66" i="7"/>
  <c r="D66" i="7"/>
  <c r="E66" i="7"/>
  <c r="F66" i="7"/>
  <c r="G66" i="7"/>
  <c r="C66" i="7"/>
  <c r="D89" i="6"/>
  <c r="E89" i="6"/>
  <c r="F89" i="6"/>
  <c r="G89" i="6"/>
  <c r="C89" i="6"/>
  <c r="D69" i="6"/>
  <c r="E69" i="6"/>
  <c r="F69" i="6"/>
  <c r="G69" i="6"/>
  <c r="C69" i="6"/>
  <c r="D85" i="5"/>
  <c r="E85" i="5"/>
  <c r="F85" i="5"/>
  <c r="G85" i="5"/>
  <c r="C85" i="5"/>
  <c r="E66" i="5"/>
  <c r="F66" i="5"/>
  <c r="G66" i="5"/>
  <c r="C66" i="5"/>
  <c r="C169" i="8" l="1"/>
  <c r="D169" i="6"/>
  <c r="E169" i="6"/>
  <c r="F169" i="6"/>
  <c r="G169" i="6"/>
  <c r="C169" i="6"/>
  <c r="F66" i="6"/>
  <c r="D63" i="5"/>
  <c r="D66" i="6"/>
  <c r="C66" i="6"/>
  <c r="C161" i="5"/>
  <c r="I147" i="8" l="1"/>
  <c r="I140" i="7" l="1"/>
  <c r="I197" i="8" l="1"/>
  <c r="G197" i="8"/>
  <c r="F197" i="8"/>
  <c r="E197" i="8"/>
  <c r="D197" i="8"/>
  <c r="C197" i="8"/>
  <c r="I194" i="8"/>
  <c r="G194" i="8"/>
  <c r="F194" i="8"/>
  <c r="E194" i="8"/>
  <c r="D194" i="8"/>
  <c r="C194" i="8"/>
  <c r="I186" i="8"/>
  <c r="G186" i="8"/>
  <c r="F186" i="8"/>
  <c r="E186" i="8"/>
  <c r="D186" i="8"/>
  <c r="C186" i="8"/>
  <c r="I179" i="8"/>
  <c r="G179" i="8"/>
  <c r="F179" i="8"/>
  <c r="E179" i="8"/>
  <c r="D179" i="8"/>
  <c r="C179" i="8"/>
  <c r="I176" i="8"/>
  <c r="G176" i="8"/>
  <c r="F176" i="8"/>
  <c r="E176" i="8"/>
  <c r="D176" i="8"/>
  <c r="C176" i="8"/>
  <c r="I169" i="8"/>
  <c r="G169" i="8"/>
  <c r="F169" i="8"/>
  <c r="E169" i="8"/>
  <c r="D169" i="8"/>
  <c r="I159" i="8"/>
  <c r="G159" i="8"/>
  <c r="F159" i="8"/>
  <c r="E159" i="8"/>
  <c r="D159" i="8"/>
  <c r="C159" i="8"/>
  <c r="I156" i="8"/>
  <c r="G156" i="8"/>
  <c r="F156" i="8"/>
  <c r="E156" i="8"/>
  <c r="D156" i="8"/>
  <c r="I140" i="8"/>
  <c r="G140" i="8"/>
  <c r="F140" i="8"/>
  <c r="E140" i="8"/>
  <c r="D140" i="8"/>
  <c r="C140" i="8"/>
  <c r="I137" i="8"/>
  <c r="G137" i="8"/>
  <c r="F137" i="8"/>
  <c r="E137" i="8"/>
  <c r="D137" i="8"/>
  <c r="C137" i="8"/>
  <c r="I129" i="8"/>
  <c r="G129" i="8"/>
  <c r="F129" i="8"/>
  <c r="E129" i="8"/>
  <c r="D129" i="8"/>
  <c r="C129" i="8"/>
  <c r="I122" i="8"/>
  <c r="G122" i="8"/>
  <c r="F122" i="8"/>
  <c r="E122" i="8"/>
  <c r="D122" i="8"/>
  <c r="C122" i="8"/>
  <c r="I119" i="8"/>
  <c r="G119" i="8"/>
  <c r="F119" i="8"/>
  <c r="E119" i="8"/>
  <c r="D119" i="8"/>
  <c r="C119" i="8"/>
  <c r="I111" i="8"/>
  <c r="G111" i="8"/>
  <c r="F111" i="8"/>
  <c r="E111" i="8"/>
  <c r="D111" i="8"/>
  <c r="C111" i="8"/>
  <c r="I105" i="8"/>
  <c r="G105" i="8"/>
  <c r="F105" i="8"/>
  <c r="E105" i="8"/>
  <c r="D105" i="8"/>
  <c r="C105" i="8"/>
  <c r="I102" i="8"/>
  <c r="G102" i="8"/>
  <c r="F102" i="8"/>
  <c r="E102" i="8"/>
  <c r="D102" i="8"/>
  <c r="C102" i="8"/>
  <c r="I95" i="8"/>
  <c r="G95" i="8"/>
  <c r="F95" i="8"/>
  <c r="E95" i="8"/>
  <c r="D95" i="8"/>
  <c r="C95" i="8"/>
  <c r="I86" i="8"/>
  <c r="G86" i="8"/>
  <c r="F86" i="8"/>
  <c r="E86" i="8"/>
  <c r="D86" i="8"/>
  <c r="C86" i="8"/>
  <c r="I79" i="8"/>
  <c r="I66" i="8"/>
  <c r="G66" i="8"/>
  <c r="F66" i="8"/>
  <c r="E66" i="8"/>
  <c r="D66" i="8"/>
  <c r="C66" i="8"/>
  <c r="I58" i="8"/>
  <c r="G58" i="8"/>
  <c r="F58" i="8"/>
  <c r="E58" i="8"/>
  <c r="D58" i="8"/>
  <c r="C58" i="8"/>
  <c r="I52" i="8"/>
  <c r="G52" i="8"/>
  <c r="F52" i="8"/>
  <c r="E52" i="8"/>
  <c r="D52" i="8"/>
  <c r="C52" i="8"/>
  <c r="I49" i="8"/>
  <c r="G49" i="8"/>
  <c r="F49" i="8"/>
  <c r="E49" i="8"/>
  <c r="D49" i="8"/>
  <c r="C49" i="8"/>
  <c r="I40" i="8"/>
  <c r="G40" i="8"/>
  <c r="F40" i="8"/>
  <c r="E40" i="8"/>
  <c r="D40" i="8"/>
  <c r="C40" i="8"/>
  <c r="I33" i="8"/>
  <c r="G33" i="8"/>
  <c r="F33" i="8"/>
  <c r="E33" i="8"/>
  <c r="D33" i="8"/>
  <c r="C33" i="8"/>
  <c r="I30" i="8"/>
  <c r="G30" i="8"/>
  <c r="F30" i="8"/>
  <c r="E30" i="8"/>
  <c r="D30" i="8"/>
  <c r="C30" i="8"/>
  <c r="I21" i="8"/>
  <c r="G21" i="8"/>
  <c r="F21" i="8"/>
  <c r="E21" i="8"/>
  <c r="D21" i="8"/>
  <c r="C21" i="8"/>
  <c r="I187" i="7"/>
  <c r="G187" i="7"/>
  <c r="F187" i="7"/>
  <c r="E187" i="7"/>
  <c r="D187" i="7"/>
  <c r="C187" i="7"/>
  <c r="I184" i="7"/>
  <c r="G184" i="7"/>
  <c r="F184" i="7"/>
  <c r="E184" i="7"/>
  <c r="D184" i="7"/>
  <c r="C184" i="7"/>
  <c r="I177" i="7"/>
  <c r="G177" i="7"/>
  <c r="F177" i="7"/>
  <c r="E177" i="7"/>
  <c r="D177" i="7"/>
  <c r="C177" i="7"/>
  <c r="I170" i="7"/>
  <c r="G170" i="7"/>
  <c r="F170" i="7"/>
  <c r="E170" i="7"/>
  <c r="D170" i="7"/>
  <c r="C170" i="7"/>
  <c r="I167" i="7"/>
  <c r="G167" i="7"/>
  <c r="F167" i="7"/>
  <c r="E167" i="7"/>
  <c r="D167" i="7"/>
  <c r="I161" i="7"/>
  <c r="I151" i="7"/>
  <c r="G151" i="7"/>
  <c r="F151" i="7"/>
  <c r="E151" i="7"/>
  <c r="D151" i="7"/>
  <c r="C151" i="7"/>
  <c r="I148" i="7"/>
  <c r="G148" i="7"/>
  <c r="F148" i="7"/>
  <c r="E148" i="7"/>
  <c r="D148" i="7"/>
  <c r="C148" i="7"/>
  <c r="I133" i="7"/>
  <c r="G133" i="7"/>
  <c r="F133" i="7"/>
  <c r="E133" i="7"/>
  <c r="D133" i="7"/>
  <c r="C133" i="7"/>
  <c r="G130" i="7"/>
  <c r="F130" i="7"/>
  <c r="E130" i="7"/>
  <c r="D130" i="7"/>
  <c r="C130" i="7"/>
  <c r="I123" i="7"/>
  <c r="G123" i="7"/>
  <c r="F123" i="7"/>
  <c r="E123" i="7"/>
  <c r="D123" i="7"/>
  <c r="C123" i="7"/>
  <c r="I116" i="7"/>
  <c r="G116" i="7"/>
  <c r="F116" i="7"/>
  <c r="E116" i="7"/>
  <c r="D116" i="7"/>
  <c r="C116" i="7"/>
  <c r="I113" i="7"/>
  <c r="G113" i="7"/>
  <c r="F113" i="7"/>
  <c r="E113" i="7"/>
  <c r="D113" i="7"/>
  <c r="C113" i="7"/>
  <c r="I106" i="7"/>
  <c r="G106" i="7"/>
  <c r="F106" i="7"/>
  <c r="E106" i="7"/>
  <c r="D106" i="7"/>
  <c r="C106" i="7"/>
  <c r="I100" i="7"/>
  <c r="G100" i="7"/>
  <c r="F100" i="7"/>
  <c r="E100" i="7"/>
  <c r="D100" i="7"/>
  <c r="C100" i="7"/>
  <c r="I97" i="7"/>
  <c r="G97" i="7"/>
  <c r="F97" i="7"/>
  <c r="E97" i="7"/>
  <c r="D97" i="7"/>
  <c r="C97" i="7"/>
  <c r="I91" i="7"/>
  <c r="G91" i="7"/>
  <c r="F91" i="7"/>
  <c r="E91" i="7"/>
  <c r="D91" i="7"/>
  <c r="C91" i="7"/>
  <c r="I82" i="7"/>
  <c r="G82" i="7"/>
  <c r="F82" i="7"/>
  <c r="E82" i="7"/>
  <c r="D82" i="7"/>
  <c r="C82" i="7"/>
  <c r="I76" i="7"/>
  <c r="G76" i="7"/>
  <c r="F76" i="7"/>
  <c r="E76" i="7"/>
  <c r="C76" i="7"/>
  <c r="I63" i="7"/>
  <c r="G63" i="7"/>
  <c r="F63" i="7"/>
  <c r="E63" i="7"/>
  <c r="D63" i="7"/>
  <c r="C63" i="7"/>
  <c r="I56" i="7"/>
  <c r="G56" i="7"/>
  <c r="F56" i="7"/>
  <c r="E56" i="7"/>
  <c r="D56" i="7"/>
  <c r="C56" i="7"/>
  <c r="I50" i="7"/>
  <c r="G50" i="7"/>
  <c r="F50" i="7"/>
  <c r="E50" i="7"/>
  <c r="D50" i="7"/>
  <c r="C50" i="7"/>
  <c r="I47" i="7"/>
  <c r="G47" i="7"/>
  <c r="F47" i="7"/>
  <c r="E47" i="7"/>
  <c r="D47" i="7"/>
  <c r="C47" i="7"/>
  <c r="I39" i="7"/>
  <c r="G39" i="7"/>
  <c r="F39" i="7"/>
  <c r="E39" i="7"/>
  <c r="D39" i="7"/>
  <c r="C39" i="7"/>
  <c r="I32" i="7"/>
  <c r="G32" i="7"/>
  <c r="F32" i="7"/>
  <c r="E32" i="7"/>
  <c r="D32" i="7"/>
  <c r="C32" i="7"/>
  <c r="I29" i="7"/>
  <c r="G29" i="7"/>
  <c r="F29" i="7"/>
  <c r="E29" i="7"/>
  <c r="D29" i="7"/>
  <c r="C29" i="7"/>
  <c r="I21" i="7"/>
  <c r="G21" i="7"/>
  <c r="F21" i="7"/>
  <c r="E21" i="7"/>
  <c r="D21" i="7"/>
  <c r="C21" i="7"/>
  <c r="E171" i="7" l="1"/>
  <c r="F141" i="8"/>
  <c r="D152" i="7"/>
  <c r="C152" i="7"/>
  <c r="G152" i="7"/>
  <c r="E101" i="7"/>
  <c r="C33" i="7"/>
  <c r="D171" i="7"/>
  <c r="C171" i="7"/>
  <c r="F160" i="8"/>
  <c r="F106" i="8"/>
  <c r="C123" i="8"/>
  <c r="C180" i="8"/>
  <c r="G33" i="7"/>
  <c r="C101" i="7"/>
  <c r="F86" i="7"/>
  <c r="F34" i="8"/>
  <c r="F70" i="8"/>
  <c r="E141" i="8"/>
  <c r="C141" i="8"/>
  <c r="C160" i="8"/>
  <c r="C53" i="8"/>
  <c r="C90" i="8"/>
  <c r="F202" i="8"/>
  <c r="D203" i="8"/>
  <c r="F204" i="8"/>
  <c r="F90" i="8"/>
  <c r="C202" i="8"/>
  <c r="E203" i="8"/>
  <c r="C204" i="8"/>
  <c r="C34" i="8"/>
  <c r="C70" i="8"/>
  <c r="C106" i="8"/>
  <c r="F123" i="8"/>
  <c r="E70" i="8"/>
  <c r="E90" i="8"/>
  <c r="E106" i="8"/>
  <c r="E204" i="8"/>
  <c r="F180" i="8"/>
  <c r="G198" i="8"/>
  <c r="F53" i="8"/>
  <c r="G70" i="8"/>
  <c r="G90" i="8"/>
  <c r="G106" i="8"/>
  <c r="E123" i="8"/>
  <c r="G123" i="8"/>
  <c r="G141" i="8"/>
  <c r="E160" i="8"/>
  <c r="G160" i="8"/>
  <c r="G202" i="8"/>
  <c r="G180" i="8"/>
  <c r="D202" i="8"/>
  <c r="F203" i="8"/>
  <c r="D204" i="8"/>
  <c r="D34" i="8"/>
  <c r="E34" i="8"/>
  <c r="E53" i="8"/>
  <c r="G204" i="8"/>
  <c r="G34" i="8"/>
  <c r="G53" i="8"/>
  <c r="D70" i="8"/>
  <c r="D90" i="8"/>
  <c r="D106" i="8"/>
  <c r="D123" i="8"/>
  <c r="D141" i="8"/>
  <c r="D160" i="8"/>
  <c r="D180" i="8"/>
  <c r="E202" i="8"/>
  <c r="C203" i="8"/>
  <c r="G203" i="8"/>
  <c r="E198" i="8"/>
  <c r="C198" i="8"/>
  <c r="D53" i="8"/>
  <c r="E180" i="8"/>
  <c r="F200" i="7"/>
  <c r="E199" i="7"/>
  <c r="C51" i="7"/>
  <c r="G51" i="7"/>
  <c r="C67" i="7"/>
  <c r="G67" i="7"/>
  <c r="E117" i="7"/>
  <c r="C117" i="7"/>
  <c r="C134" i="7"/>
  <c r="G134" i="7"/>
  <c r="F152" i="7"/>
  <c r="F171" i="7"/>
  <c r="C86" i="7"/>
  <c r="G200" i="7"/>
  <c r="F33" i="7"/>
  <c r="D101" i="7"/>
  <c r="F101" i="7"/>
  <c r="C188" i="7"/>
  <c r="D33" i="7"/>
  <c r="D86" i="7"/>
  <c r="G199" i="7"/>
  <c r="E200" i="7"/>
  <c r="D67" i="7"/>
  <c r="F67" i="7"/>
  <c r="G86" i="7"/>
  <c r="E86" i="7"/>
  <c r="G117" i="7"/>
  <c r="D134" i="7"/>
  <c r="F134" i="7"/>
  <c r="E152" i="7"/>
  <c r="F198" i="7"/>
  <c r="C199" i="7"/>
  <c r="E51" i="7"/>
  <c r="E33" i="7"/>
  <c r="D199" i="7"/>
  <c r="E198" i="7"/>
  <c r="F51" i="7"/>
  <c r="D51" i="7"/>
  <c r="E67" i="7"/>
  <c r="G101" i="7"/>
  <c r="D117" i="7"/>
  <c r="F117" i="7"/>
  <c r="E134" i="7"/>
  <c r="G171" i="7"/>
  <c r="C198" i="7"/>
  <c r="G198" i="7"/>
  <c r="C200" i="7"/>
  <c r="D198" i="7"/>
  <c r="F199" i="7"/>
  <c r="D200" i="7"/>
  <c r="I160" i="8"/>
  <c r="I198" i="8"/>
  <c r="I180" i="8"/>
  <c r="I141" i="8"/>
  <c r="I123" i="8"/>
  <c r="I106" i="8"/>
  <c r="I90" i="8"/>
  <c r="I70" i="8"/>
  <c r="I53" i="8"/>
  <c r="I34" i="8"/>
  <c r="D198" i="8"/>
  <c r="F198" i="8"/>
  <c r="I188" i="7"/>
  <c r="I171" i="7"/>
  <c r="I152" i="7"/>
  <c r="I134" i="7"/>
  <c r="I117" i="7"/>
  <c r="I101" i="7"/>
  <c r="I86" i="7"/>
  <c r="I67" i="7"/>
  <c r="I51" i="7"/>
  <c r="I33" i="7"/>
  <c r="D188" i="7"/>
  <c r="E188" i="7"/>
  <c r="F188" i="7"/>
  <c r="G188" i="7"/>
  <c r="C199" i="8" l="1"/>
  <c r="C200" i="8" s="1"/>
  <c r="C189" i="7"/>
  <c r="C190" i="7" s="1"/>
  <c r="F199" i="8"/>
  <c r="F200" i="8" s="1"/>
  <c r="E199" i="8"/>
  <c r="E200" i="8" s="1"/>
  <c r="G199" i="8"/>
  <c r="G200" i="8" s="1"/>
  <c r="D199" i="8"/>
  <c r="D200" i="8" s="1"/>
  <c r="F189" i="7"/>
  <c r="F190" i="7" s="1"/>
  <c r="D189" i="7"/>
  <c r="D190" i="7" s="1"/>
  <c r="E189" i="7"/>
  <c r="E190" i="7" s="1"/>
  <c r="G189" i="7"/>
  <c r="G190" i="7" s="1"/>
  <c r="I199" i="8"/>
  <c r="I200" i="8" s="1"/>
  <c r="I189" i="7"/>
  <c r="I190" i="7" s="1"/>
  <c r="G197" i="6" l="1"/>
  <c r="F197" i="6"/>
  <c r="E197" i="6"/>
  <c r="D197" i="6"/>
  <c r="C197" i="6"/>
  <c r="G194" i="6"/>
  <c r="F194" i="6"/>
  <c r="E194" i="6"/>
  <c r="D194" i="6"/>
  <c r="C194" i="6"/>
  <c r="G186" i="6"/>
  <c r="F186" i="6"/>
  <c r="E186" i="6"/>
  <c r="D186" i="6"/>
  <c r="C186" i="6"/>
  <c r="G179" i="6"/>
  <c r="F179" i="6"/>
  <c r="E179" i="6"/>
  <c r="D179" i="6"/>
  <c r="C179" i="6"/>
  <c r="G176" i="6"/>
  <c r="F176" i="6"/>
  <c r="E176" i="6"/>
  <c r="D176" i="6"/>
  <c r="C176" i="6"/>
  <c r="G159" i="6"/>
  <c r="F159" i="6"/>
  <c r="E159" i="6"/>
  <c r="D159" i="6"/>
  <c r="C159" i="6"/>
  <c r="G156" i="6"/>
  <c r="F156" i="6"/>
  <c r="E156" i="6"/>
  <c r="D156" i="6"/>
  <c r="C156" i="6"/>
  <c r="G140" i="6"/>
  <c r="F140" i="6"/>
  <c r="E140" i="6"/>
  <c r="D140" i="6"/>
  <c r="C140" i="6"/>
  <c r="G137" i="6"/>
  <c r="F137" i="6"/>
  <c r="E137" i="6"/>
  <c r="D137" i="6"/>
  <c r="C137" i="6"/>
  <c r="G129" i="6"/>
  <c r="F129" i="6"/>
  <c r="E129" i="6"/>
  <c r="D129" i="6"/>
  <c r="C129" i="6"/>
  <c r="G122" i="6"/>
  <c r="F122" i="6"/>
  <c r="E122" i="6"/>
  <c r="D122" i="6"/>
  <c r="C122" i="6"/>
  <c r="G119" i="6"/>
  <c r="F119" i="6"/>
  <c r="E119" i="6"/>
  <c r="D119" i="6"/>
  <c r="C119" i="6"/>
  <c r="G111" i="6"/>
  <c r="F111" i="6"/>
  <c r="E111" i="6"/>
  <c r="D111" i="6"/>
  <c r="C111" i="6"/>
  <c r="G105" i="6"/>
  <c r="F105" i="6"/>
  <c r="E105" i="6"/>
  <c r="D105" i="6"/>
  <c r="C105" i="6"/>
  <c r="G102" i="6"/>
  <c r="F102" i="6"/>
  <c r="E102" i="6"/>
  <c r="D102" i="6"/>
  <c r="C102" i="6"/>
  <c r="G95" i="6"/>
  <c r="F95" i="6"/>
  <c r="E95" i="6"/>
  <c r="D95" i="6"/>
  <c r="C95" i="6"/>
  <c r="G86" i="6"/>
  <c r="F86" i="6"/>
  <c r="E86" i="6"/>
  <c r="D86" i="6"/>
  <c r="C86" i="6"/>
  <c r="G79" i="6"/>
  <c r="F79" i="6"/>
  <c r="E79" i="6"/>
  <c r="D79" i="6"/>
  <c r="C79" i="6"/>
  <c r="G66" i="6"/>
  <c r="E66" i="6"/>
  <c r="G58" i="6"/>
  <c r="F58" i="6"/>
  <c r="E58" i="6"/>
  <c r="D58" i="6"/>
  <c r="C58" i="6"/>
  <c r="G52" i="6"/>
  <c r="F52" i="6"/>
  <c r="E52" i="6"/>
  <c r="D52" i="6"/>
  <c r="C52" i="6"/>
  <c r="G49" i="6"/>
  <c r="F49" i="6"/>
  <c r="E49" i="6"/>
  <c r="D49" i="6"/>
  <c r="C49" i="6"/>
  <c r="G40" i="6"/>
  <c r="F40" i="6"/>
  <c r="E40" i="6"/>
  <c r="D40" i="6"/>
  <c r="C40" i="6"/>
  <c r="G33" i="6"/>
  <c r="F33" i="6"/>
  <c r="E33" i="6"/>
  <c r="D33" i="6"/>
  <c r="C33" i="6"/>
  <c r="G30" i="6"/>
  <c r="F30" i="6"/>
  <c r="E30" i="6"/>
  <c r="D30" i="6"/>
  <c r="C30" i="6"/>
  <c r="G21" i="6"/>
  <c r="F21" i="6"/>
  <c r="E21" i="6"/>
  <c r="D21" i="6"/>
  <c r="C21" i="6"/>
  <c r="G187" i="5"/>
  <c r="F187" i="5"/>
  <c r="E187" i="5"/>
  <c r="D187" i="5"/>
  <c r="C187" i="5"/>
  <c r="G184" i="5"/>
  <c r="F184" i="5"/>
  <c r="E184" i="5"/>
  <c r="D184" i="5"/>
  <c r="C184" i="5"/>
  <c r="G177" i="5"/>
  <c r="F177" i="5"/>
  <c r="E177" i="5"/>
  <c r="D177" i="5"/>
  <c r="C177" i="5"/>
  <c r="G170" i="5"/>
  <c r="F170" i="5"/>
  <c r="E170" i="5"/>
  <c r="D170" i="5"/>
  <c r="C170" i="5"/>
  <c r="G167" i="5"/>
  <c r="F167" i="5"/>
  <c r="E167" i="5"/>
  <c r="D167" i="5"/>
  <c r="C167" i="5"/>
  <c r="G151" i="5"/>
  <c r="F151" i="5"/>
  <c r="E151" i="5"/>
  <c r="D151" i="5"/>
  <c r="C151" i="5"/>
  <c r="G148" i="5"/>
  <c r="F148" i="5"/>
  <c r="E148" i="5"/>
  <c r="D148" i="5"/>
  <c r="C148" i="5"/>
  <c r="G133" i="5"/>
  <c r="F133" i="5"/>
  <c r="E133" i="5"/>
  <c r="D133" i="5"/>
  <c r="C133" i="5"/>
  <c r="G130" i="5"/>
  <c r="F130" i="5"/>
  <c r="E130" i="5"/>
  <c r="D130" i="5"/>
  <c r="C130" i="5"/>
  <c r="G123" i="5"/>
  <c r="F123" i="5"/>
  <c r="E123" i="5"/>
  <c r="D123" i="5"/>
  <c r="C123" i="5"/>
  <c r="G116" i="5"/>
  <c r="F116" i="5"/>
  <c r="E116" i="5"/>
  <c r="D116" i="5"/>
  <c r="C116" i="5"/>
  <c r="G113" i="5"/>
  <c r="F113" i="5"/>
  <c r="E113" i="5"/>
  <c r="D113" i="5"/>
  <c r="C113" i="5"/>
  <c r="G106" i="5"/>
  <c r="F106" i="5"/>
  <c r="E106" i="5"/>
  <c r="D106" i="5"/>
  <c r="C106" i="5"/>
  <c r="G100" i="5"/>
  <c r="F100" i="5"/>
  <c r="E100" i="5"/>
  <c r="D100" i="5"/>
  <c r="C100" i="5"/>
  <c r="G97" i="5"/>
  <c r="F97" i="5"/>
  <c r="E97" i="5"/>
  <c r="D97" i="5"/>
  <c r="C97" i="5"/>
  <c r="G91" i="5"/>
  <c r="F91" i="5"/>
  <c r="E91" i="5"/>
  <c r="D91" i="5"/>
  <c r="C91" i="5"/>
  <c r="G82" i="5"/>
  <c r="F82" i="5"/>
  <c r="E82" i="5"/>
  <c r="D82" i="5"/>
  <c r="C82" i="5"/>
  <c r="C76" i="5"/>
  <c r="G63" i="5"/>
  <c r="F63" i="5"/>
  <c r="E63" i="5"/>
  <c r="C63" i="5"/>
  <c r="G56" i="5"/>
  <c r="E56" i="5"/>
  <c r="D56" i="5"/>
  <c r="C56" i="5"/>
  <c r="G50" i="5"/>
  <c r="F50" i="5"/>
  <c r="E50" i="5"/>
  <c r="D50" i="5"/>
  <c r="C50" i="5"/>
  <c r="F47" i="5"/>
  <c r="E47" i="5"/>
  <c r="D47" i="5"/>
  <c r="C47" i="5"/>
  <c r="G39" i="5"/>
  <c r="F39" i="5"/>
  <c r="E39" i="5"/>
  <c r="D39" i="5"/>
  <c r="C39" i="5"/>
  <c r="G32" i="5"/>
  <c r="F32" i="5"/>
  <c r="E32" i="5"/>
  <c r="D32" i="5"/>
  <c r="C32" i="5"/>
  <c r="G29" i="5"/>
  <c r="F29" i="5"/>
  <c r="E29" i="5"/>
  <c r="D29" i="5"/>
  <c r="C29" i="5"/>
  <c r="G21" i="5"/>
  <c r="F21" i="5"/>
  <c r="E21" i="5"/>
  <c r="D21" i="5"/>
  <c r="C21" i="5"/>
  <c r="F67" i="5" l="1"/>
  <c r="F86" i="5"/>
  <c r="D101" i="5"/>
  <c r="C101" i="5"/>
  <c r="G101" i="5"/>
  <c r="D34" i="6"/>
  <c r="G90" i="6"/>
  <c r="E141" i="6"/>
  <c r="D180" i="6"/>
  <c r="F152" i="5"/>
  <c r="D171" i="5"/>
  <c r="C171" i="5"/>
  <c r="G171" i="5"/>
  <c r="E53" i="6"/>
  <c r="E117" i="5"/>
  <c r="E86" i="5"/>
  <c r="C34" i="6"/>
  <c r="G34" i="6"/>
  <c r="D160" i="6"/>
  <c r="E180" i="6"/>
  <c r="D51" i="5"/>
  <c r="E101" i="5"/>
  <c r="D152" i="5"/>
  <c r="E171" i="5"/>
  <c r="D70" i="6"/>
  <c r="C90" i="6"/>
  <c r="C106" i="6"/>
  <c r="G106" i="6"/>
  <c r="G123" i="6"/>
  <c r="F180" i="6"/>
  <c r="D67" i="5"/>
  <c r="G202" i="6"/>
  <c r="E34" i="6"/>
  <c r="D123" i="6"/>
  <c r="F53" i="6"/>
  <c r="C70" i="6"/>
  <c r="G70" i="6"/>
  <c r="D90" i="6"/>
  <c r="D106" i="6"/>
  <c r="F123" i="6"/>
  <c r="E123" i="6"/>
  <c r="F141" i="6"/>
  <c r="C160" i="6"/>
  <c r="G160" i="6"/>
  <c r="E202" i="6"/>
  <c r="D203" i="6"/>
  <c r="C204" i="6"/>
  <c r="G204" i="6"/>
  <c r="F34" i="6"/>
  <c r="D53" i="6"/>
  <c r="C53" i="6"/>
  <c r="G53" i="6"/>
  <c r="E70" i="6"/>
  <c r="E90" i="6"/>
  <c r="F106" i="6"/>
  <c r="E106" i="6"/>
  <c r="C123" i="6"/>
  <c r="D141" i="6"/>
  <c r="C141" i="6"/>
  <c r="G141" i="6"/>
  <c r="C180" i="6"/>
  <c r="G180" i="6"/>
  <c r="F202" i="6"/>
  <c r="E203" i="6"/>
  <c r="D198" i="6"/>
  <c r="F203" i="6"/>
  <c r="C202" i="6"/>
  <c r="E204" i="6"/>
  <c r="F70" i="6"/>
  <c r="F90" i="6"/>
  <c r="F160" i="6"/>
  <c r="E160" i="6"/>
  <c r="D202" i="6"/>
  <c r="C203" i="6"/>
  <c r="G203" i="6"/>
  <c r="F204" i="6"/>
  <c r="D198" i="5"/>
  <c r="C199" i="5"/>
  <c r="G199" i="5"/>
  <c r="F200" i="5"/>
  <c r="D33" i="5"/>
  <c r="F51" i="5"/>
  <c r="E51" i="5"/>
  <c r="C67" i="5"/>
  <c r="G67" i="5"/>
  <c r="C86" i="5"/>
  <c r="G86" i="5"/>
  <c r="F134" i="5"/>
  <c r="C152" i="5"/>
  <c r="G152" i="5"/>
  <c r="E198" i="5"/>
  <c r="D199" i="5"/>
  <c r="C200" i="5"/>
  <c r="G200" i="5"/>
  <c r="F33" i="5"/>
  <c r="E33" i="5"/>
  <c r="C51" i="5"/>
  <c r="G51" i="5"/>
  <c r="E67" i="5"/>
  <c r="F117" i="5"/>
  <c r="D134" i="5"/>
  <c r="C134" i="5"/>
  <c r="G134" i="5"/>
  <c r="E152" i="5"/>
  <c r="F198" i="5"/>
  <c r="E199" i="5"/>
  <c r="D200" i="5"/>
  <c r="C33" i="5"/>
  <c r="G33" i="5"/>
  <c r="D86" i="5"/>
  <c r="F101" i="5"/>
  <c r="D117" i="5"/>
  <c r="C117" i="5"/>
  <c r="G117" i="5"/>
  <c r="E134" i="5"/>
  <c r="F171" i="5"/>
  <c r="C198" i="5"/>
  <c r="G198" i="5"/>
  <c r="F199" i="5"/>
  <c r="E200" i="5"/>
  <c r="F198" i="6"/>
  <c r="D204" i="6"/>
  <c r="C198" i="6"/>
  <c r="G198" i="6"/>
  <c r="E198" i="6"/>
  <c r="C188" i="5"/>
  <c r="G188" i="5"/>
  <c r="D188" i="5"/>
  <c r="E188" i="5"/>
  <c r="F188" i="5"/>
  <c r="D199" i="6" l="1"/>
  <c r="D200" i="6" s="1"/>
  <c r="G199" i="6"/>
  <c r="G200" i="6" s="1"/>
  <c r="C189" i="5"/>
  <c r="C190" i="5" s="1"/>
  <c r="F189" i="5"/>
  <c r="F190" i="5" s="1"/>
  <c r="C199" i="6"/>
  <c r="C200" i="6" s="1"/>
  <c r="E199" i="6"/>
  <c r="E200" i="6" s="1"/>
  <c r="F199" i="6"/>
  <c r="F200" i="6" s="1"/>
  <c r="E189" i="5"/>
  <c r="E190" i="5" s="1"/>
  <c r="D189" i="5"/>
  <c r="D190" i="5" s="1"/>
  <c r="G189" i="5"/>
  <c r="G190" i="5" s="1"/>
</calcChain>
</file>

<file path=xl/sharedStrings.xml><?xml version="1.0" encoding="utf-8"?>
<sst xmlns="http://schemas.openxmlformats.org/spreadsheetml/2006/main" count="1144" uniqueCount="189">
  <si>
    <t>СОГЛАСОВАНО</t>
  </si>
  <si>
    <t>УТВЕРЖДАЮ</t>
  </si>
  <si>
    <t>(должность)</t>
  </si>
  <si>
    <t>(ФИО)</t>
  </si>
  <si>
    <t>(дата)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</si>
  <si>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</si>
  <si>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</si>
  <si>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</si>
  <si>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</si>
  <si>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</si>
  <si>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</si>
  <si>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</si>
  <si>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</si>
  <si>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</si>
  <si>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</si>
  <si>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</si>
  <si>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</si>
  <si>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</si>
  <si>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Блинчики с повидлом</t>
  </si>
  <si>
    <t>242.2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</si>
  <si>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</si>
  <si>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</si>
  <si>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</si>
  <si>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</si>
  <si>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</si>
  <si>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390.4</t>
  </si>
  <si>
    <t>Соус Бешамель</t>
  </si>
  <si>
    <t>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</si>
  <si>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</si>
  <si>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</si>
  <si>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</si>
  <si>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</si>
  <si>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</si>
  <si>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</si>
  <si>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Пирожки печеные из сдобного теста с картофелем</t>
  </si>
  <si>
    <t>543.3</t>
  </si>
  <si>
    <t>Компот из замороженной ягоды</t>
  </si>
  <si>
    <t>511.1</t>
  </si>
  <si>
    <t>ИТОГО ЗА ПОЛДНИК</t>
  </si>
  <si>
    <t>ИТОГО ЗА ДЕНЬ:</t>
  </si>
  <si>
    <t>День 2</t>
  </si>
  <si>
    <t>Каша манная вязкая</t>
  </si>
  <si>
    <t>Бутерброды горячие с сыром</t>
  </si>
  <si>
    <t>Яйца вареные</t>
  </si>
  <si>
    <t>Чай с сахаром</t>
  </si>
  <si>
    <t>Борщ с капустой и картофелем вегетарианский со сметаной</t>
  </si>
  <si>
    <t>128.1</t>
  </si>
  <si>
    <t>Наггетсы рыбные</t>
  </si>
  <si>
    <t>Пюре картофельное</t>
  </si>
  <si>
    <t>Компот из кураги</t>
  </si>
  <si>
    <t>512.1</t>
  </si>
  <si>
    <t>Кисель витаминизированный</t>
  </si>
  <si>
    <t>Булочка с корицей</t>
  </si>
  <si>
    <t>День 3</t>
  </si>
  <si>
    <t>Маффин витаминизированный</t>
  </si>
  <si>
    <t>585.1</t>
  </si>
  <si>
    <t>Напиток теплый из вишни</t>
  </si>
  <si>
    <t>511.2</t>
  </si>
  <si>
    <t>155.3</t>
  </si>
  <si>
    <t>Соус томатный</t>
  </si>
  <si>
    <t>Каша из гороха с маслом</t>
  </si>
  <si>
    <t>418.1</t>
  </si>
  <si>
    <t>Напиток  витаминизированный</t>
  </si>
  <si>
    <t>РЦ 10.86.</t>
  </si>
  <si>
    <t>Сок фруктовый, плодовый, ягодный</t>
  </si>
  <si>
    <t>518.1</t>
  </si>
  <si>
    <t>Рогалик со сгущенкой</t>
  </si>
  <si>
    <t>573.2</t>
  </si>
  <si>
    <t>День 4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</si>
  <si>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</si>
  <si>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</si>
  <si>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</si>
  <si>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</si>
  <si>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</si>
  <si>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516.1</t>
  </si>
  <si>
    <t>Пирожки печеные из дрожжевого теста с капустой и яйцом</t>
  </si>
  <si>
    <t>454.4</t>
  </si>
  <si>
    <t>День 5</t>
  </si>
  <si>
    <t>Макаронные изделия, запеченные с сыром</t>
  </si>
  <si>
    <t>Фрукт свежий ,  сезонный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</si>
  <si>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</si>
  <si>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</si>
  <si>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</si>
  <si>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</si>
  <si>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</si>
  <si>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</si>
  <si>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</si>
  <si>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</si>
  <si>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543.4</t>
  </si>
  <si>
    <t>Неделя 2 День 6</t>
  </si>
  <si>
    <t>Каша рисовая молочная жидкая</t>
  </si>
  <si>
    <t>Напиток теплый клубничный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</si>
  <si>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</si>
  <si>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</si>
  <si>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</si>
  <si>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</si>
  <si>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</si>
  <si>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Брецель</t>
  </si>
  <si>
    <t>День 7</t>
  </si>
  <si>
    <t>Омлет с брокколи</t>
  </si>
  <si>
    <t>Коржик молочный витаминизированный</t>
  </si>
  <si>
    <t>Суп-лапша домашняя на курином бульоне</t>
  </si>
  <si>
    <t>157.1</t>
  </si>
  <si>
    <t>Бефстроганов из кур</t>
  </si>
  <si>
    <t>Пирог морковный</t>
  </si>
  <si>
    <t>б/н</t>
  </si>
  <si>
    <t>День 8</t>
  </si>
  <si>
    <t>Каша пшенная молочная жидкая</t>
  </si>
  <si>
    <t>134.3</t>
  </si>
  <si>
    <t>Жаркое из птицы</t>
  </si>
  <si>
    <t>Пирожки печеные из сдобного теста с повидлом</t>
  </si>
  <si>
    <t>День 9</t>
  </si>
  <si>
    <t>Рис отварной</t>
  </si>
  <si>
    <t>Чай яблочно-вишневый</t>
  </si>
  <si>
    <t>494.2</t>
  </si>
  <si>
    <t>Крендель сахарный</t>
  </si>
  <si>
    <t>День 10</t>
  </si>
  <si>
    <t xml:space="preserve">Сырники из творога </t>
  </si>
  <si>
    <t>Соус ягодный сладкий</t>
  </si>
  <si>
    <t>131.3</t>
  </si>
  <si>
    <t>Митбол из индейки</t>
  </si>
  <si>
    <t>Рагу из овощей</t>
  </si>
  <si>
    <t>195.1</t>
  </si>
  <si>
    <t>ИТОГО ЗА ВЕСЬ ПЕРИОД:</t>
  </si>
  <si>
    <t>СРЕДНЕЕ ЗНАЧЕНИЕ ЗА ПЕРИОД:</t>
  </si>
  <si>
    <t>Норма среднее значение СанПиН 2.3/2.4.3590-20 Приложение N 10 Таблица 1, Таблица 3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</si>
  <si>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</si>
  <si>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</si>
  <si>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</si>
  <si>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</si>
  <si>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</si>
  <si>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</si>
  <si>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</si>
  <si>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</si>
  <si>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</si>
  <si>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</si>
  <si>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</si>
  <si>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</si>
  <si>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</si>
  <si>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</si>
  <si>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</si>
  <si>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</si>
  <si>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</si>
  <si>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</si>
  <si>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</si>
  <si>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</si>
  <si>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</si>
  <si>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</si>
  <si>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 xml:space="preserve">   или Картофель отварной</t>
  </si>
  <si>
    <t xml:space="preserve">    или Овощи консервированные</t>
  </si>
  <si>
    <t xml:space="preserve">    или Картофель отварной</t>
  </si>
  <si>
    <t xml:space="preserve">7-11 лет </t>
  </si>
  <si>
    <t>Соус Болоньезе (мясо птицы)</t>
  </si>
  <si>
    <t xml:space="preserve">Выход, гр. </t>
  </si>
  <si>
    <t>Суп картофельный  с рисом на курином бульоне</t>
  </si>
  <si>
    <t>Морковь отварная</t>
  </si>
  <si>
    <t xml:space="preserve">Свекольник </t>
  </si>
  <si>
    <t xml:space="preserve">12-18 лет </t>
  </si>
  <si>
    <t xml:space="preserve">Цена, руб. </t>
  </si>
  <si>
    <t>Суп картофельный с рисом на курином бульоне</t>
  </si>
  <si>
    <t>Фрукт свежий, сезонный</t>
  </si>
  <si>
    <t xml:space="preserve">Рассольник ленинградский </t>
  </si>
  <si>
    <t>_______________________________________</t>
  </si>
  <si>
    <t xml:space="preserve">                                                        (должность)</t>
  </si>
  <si>
    <t xml:space="preserve">                                                                   (ФИО)</t>
  </si>
  <si>
    <t xml:space="preserve">                                                                  (дата)</t>
  </si>
  <si>
    <t>Меню приготавливаемых блюд</t>
  </si>
  <si>
    <t xml:space="preserve">                      Меню приготавливаемых блюд</t>
  </si>
  <si>
    <t xml:space="preserve">              Меню приготавливаемых блюд</t>
  </si>
  <si>
    <t xml:space="preserve">                                 СОГЛАСОВАНО</t>
  </si>
  <si>
    <t>Рассольник ленинградский</t>
  </si>
  <si>
    <t>Рыба под маринадом</t>
  </si>
  <si>
    <t xml:space="preserve">Запеканка из творога с ягодным соусом </t>
  </si>
  <si>
    <t>Фрукт сезонный, мандарин</t>
  </si>
  <si>
    <t>Бутерброд с куриным филе</t>
  </si>
  <si>
    <t>8.1</t>
  </si>
  <si>
    <t>482.1</t>
  </si>
  <si>
    <t>Яблоко карамелизованное</t>
  </si>
  <si>
    <t xml:space="preserve"> Овощи отварные</t>
  </si>
  <si>
    <t xml:space="preserve">Голубцы ленивые  </t>
  </si>
  <si>
    <t>Овощи отварные</t>
  </si>
  <si>
    <t xml:space="preserve">Голубцы ленивые </t>
  </si>
  <si>
    <t xml:space="preserve">Котлеты по-домашнему </t>
  </si>
  <si>
    <t>Котлеты по- домашнему</t>
  </si>
  <si>
    <t>ООО "Саратовский Комбинат Школьного Питания"</t>
  </si>
  <si>
    <t>Директор</t>
  </si>
  <si>
    <t>Д.С. Блинников</t>
  </si>
  <si>
    <t>Фузилли  отварные с маслом</t>
  </si>
  <si>
    <t>Фузилли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</si>
</sst>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>
    <font>
      <sz val="10"/>
      <color rgb="FF000000"/>
      <name val="Calibri"/>
      <scheme val="minor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sz val="11"/>
      <name val="Arial Cyr"/>
      <charset val="204"/>
    </font>
    <font>
      <sz val="10"/>
      <color rgb="FF000000"/>
      <name val="Arimo"/>
      <charset val="204"/>
    </font>
    <font>
      <sz val="10"/>
      <color rgb="FF000000"/>
      <name val="Arial Cry"/>
      <charset val="204"/>
    </font>
    <font>
      <sz val="10"/>
      <color theme="1"/>
      <name val="Arimo"/>
      <charset val="204"/>
    </font>
    <font>
      <b/>
      <sz val="10"/>
      <color theme="1"/>
      <name val="Arimo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i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29">
    <xf numFmtId="0" fontId="0" fillId="0" borderId="0" xfId="0" applyFont="1" applyAlignment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51" xfId="0" applyFont="1" applyFill="1" applyBorder="1" applyAlignment="1">
      <alignment horizontal="right"/>
    </xf>
    <xf numFmtId="2" fontId="0" fillId="0" borderId="50" xfId="0" applyNumberForma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6" fillId="0" borderId="5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 wrapText="1"/>
    </xf>
    <xf numFmtId="1" fontId="5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3" fontId="2" fillId="0" borderId="46" xfId="0" applyNumberFormat="1" applyFont="1" applyFill="1" applyBorder="1" applyAlignment="1">
      <alignment horizontal="center"/>
    </xf>
    <xf numFmtId="2" fontId="2" fillId="0" borderId="46" xfId="0" applyNumberFormat="1" applyFont="1" applyFill="1" applyBorder="1" applyAlignment="1">
      <alignment horizontal="center"/>
    </xf>
    <xf numFmtId="2" fontId="2" fillId="0" borderId="47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/>
    </xf>
    <xf numFmtId="0" fontId="2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right" wrapText="1"/>
    </xf>
    <xf numFmtId="1" fontId="1" fillId="0" borderId="6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4" fillId="0" borderId="48" xfId="1" applyNumberFormat="1" applyFill="1" applyBorder="1" applyAlignment="1">
      <alignment horizontal="center"/>
    </xf>
    <xf numFmtId="0" fontId="4" fillId="0" borderId="17" xfId="1" applyNumberFormat="1" applyFill="1" applyBorder="1" applyAlignment="1">
      <alignment horizontal="center"/>
    </xf>
    <xf numFmtId="2" fontId="4" fillId="0" borderId="17" xfId="1" applyNumberFormat="1" applyFill="1" applyBorder="1" applyAlignment="1">
      <alignment horizontal="center"/>
    </xf>
    <xf numFmtId="0" fontId="4" fillId="0" borderId="17" xfId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2" fontId="11" fillId="0" borderId="22" xfId="0" applyNumberFormat="1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/>
    </xf>
    <xf numFmtId="2" fontId="11" fillId="0" borderId="57" xfId="0" applyNumberFormat="1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64" fontId="11" fillId="0" borderId="22" xfId="0" applyNumberFormat="1" applyFont="1" applyFill="1" applyBorder="1" applyAlignment="1">
      <alignment horizontal="center"/>
    </xf>
    <xf numFmtId="3" fontId="2" fillId="0" borderId="28" xfId="0" applyNumberFormat="1" applyFont="1" applyFill="1" applyBorder="1" applyAlignment="1">
      <alignment horizontal="center"/>
    </xf>
    <xf numFmtId="4" fontId="2" fillId="0" borderId="28" xfId="0" applyNumberFormat="1" applyFont="1" applyFill="1" applyBorder="1" applyAlignment="1">
      <alignment horizontal="center"/>
    </xf>
    <xf numFmtId="4" fontId="11" fillId="0" borderId="29" xfId="0" applyNumberFormat="1" applyFont="1" applyFill="1" applyBorder="1" applyAlignment="1">
      <alignment horizontal="center"/>
    </xf>
    <xf numFmtId="2" fontId="11" fillId="0" borderId="29" xfId="0" applyNumberFormat="1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2" fontId="10" fillId="0" borderId="0" xfId="0" applyNumberFormat="1" applyFont="1" applyFill="1" applyBorder="1" applyAlignment="1">
      <alignment horizontal="center"/>
    </xf>
    <xf numFmtId="2" fontId="11" fillId="0" borderId="6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0" fontId="8" fillId="0" borderId="64" xfId="0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" fillId="0" borderId="68" xfId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2" fontId="0" fillId="0" borderId="49" xfId="0" applyNumberFormat="1" applyFill="1" applyBorder="1" applyAlignment="1">
      <alignment horizontal="center"/>
    </xf>
    <xf numFmtId="1" fontId="12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1" fontId="1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/>
    <xf numFmtId="0" fontId="1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1" fontId="7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2" fontId="1" fillId="0" borderId="5" xfId="0" applyNumberFormat="1" applyFont="1" applyFill="1" applyBorder="1" applyAlignment="1">
      <alignment horizontal="center"/>
    </xf>
    <xf numFmtId="2" fontId="1" fillId="0" borderId="65" xfId="0" applyNumberFormat="1" applyFont="1" applyFill="1" applyBorder="1" applyAlignment="1">
      <alignment horizontal="center"/>
    </xf>
    <xf numFmtId="0" fontId="1" fillId="0" borderId="77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39" xfId="0" applyFont="1" applyFill="1" applyBorder="1" applyAlignment="1">
      <alignment horizontal="center"/>
    </xf>
    <xf numFmtId="0" fontId="1" fillId="0" borderId="78" xfId="0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2" fontId="2" fillId="0" borderId="29" xfId="0" applyNumberFormat="1" applyFont="1" applyFill="1" applyBorder="1" applyAlignment="1">
      <alignment horizontal="center"/>
    </xf>
    <xf numFmtId="0" fontId="1" fillId="0" borderId="81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49" fontId="1" fillId="0" borderId="48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49" fontId="1" fillId="0" borderId="78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0" fillId="0" borderId="64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34" xfId="0" applyFont="1" applyFill="1" applyBorder="1" applyAlignment="1">
      <alignment horizontal="center" vertical="center" wrapText="1"/>
    </xf>
    <xf numFmtId="0" fontId="3" fillId="0" borderId="75" xfId="0" applyFont="1" applyFill="1" applyBorder="1"/>
    <xf numFmtId="1" fontId="7" fillId="0" borderId="0" xfId="0" applyNumberFormat="1" applyFont="1" applyFill="1" applyAlignment="1">
      <alignment horizontal="center" vertical="center" wrapText="1"/>
    </xf>
    <xf numFmtId="1" fontId="2" fillId="0" borderId="30" xfId="0" applyNumberFormat="1" applyFont="1" applyFill="1" applyBorder="1" applyAlignment="1">
      <alignment vertical="top" wrapText="1"/>
    </xf>
    <xf numFmtId="0" fontId="3" fillId="0" borderId="74" xfId="0" applyFont="1" applyFill="1" applyBorder="1" applyAlignment="1"/>
    <xf numFmtId="0" fontId="2" fillId="0" borderId="31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vertical="center"/>
    </xf>
    <xf numFmtId="1" fontId="2" fillId="0" borderId="31" xfId="0" applyNumberFormat="1" applyFont="1" applyFill="1" applyBorder="1" applyAlignment="1">
      <alignment horizontal="center" vertical="center" wrapText="1"/>
    </xf>
    <xf numFmtId="0" fontId="3" fillId="0" borderId="73" xfId="0" applyFont="1" applyFill="1" applyBorder="1"/>
    <xf numFmtId="2" fontId="2" fillId="0" borderId="32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3" fillId="0" borderId="33" xfId="0" applyFont="1" applyFill="1" applyBorder="1"/>
    <xf numFmtId="0" fontId="2" fillId="0" borderId="25" xfId="0" applyFont="1" applyFill="1" applyBorder="1" applyAlignment="1">
      <alignment horizontal="left" vertical="top"/>
    </xf>
    <xf numFmtId="0" fontId="3" fillId="0" borderId="8" xfId="0" applyFont="1" applyFill="1" applyBorder="1"/>
    <xf numFmtId="0" fontId="2" fillId="0" borderId="36" xfId="0" applyFont="1" applyFill="1" applyBorder="1"/>
    <xf numFmtId="0" fontId="3" fillId="0" borderId="2" xfId="0" applyFont="1" applyFill="1" applyBorder="1"/>
    <xf numFmtId="0" fontId="3" fillId="0" borderId="37" xfId="0" applyFont="1" applyFill="1" applyBorder="1"/>
    <xf numFmtId="0" fontId="2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top"/>
    </xf>
    <xf numFmtId="0" fontId="3" fillId="0" borderId="24" xfId="0" applyFont="1" applyFill="1" applyBorder="1"/>
    <xf numFmtId="0" fontId="2" fillId="0" borderId="72" xfId="0" applyFont="1" applyFill="1" applyBorder="1" applyAlignment="1">
      <alignment horizontal="left" vertical="top"/>
    </xf>
    <xf numFmtId="0" fontId="3" fillId="0" borderId="69" xfId="0" applyFont="1" applyFill="1" applyBorder="1"/>
    <xf numFmtId="0" fontId="2" fillId="0" borderId="36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top"/>
    </xf>
    <xf numFmtId="0" fontId="3" fillId="0" borderId="9" xfId="0" applyFont="1" applyFill="1" applyBorder="1"/>
    <xf numFmtId="0" fontId="2" fillId="0" borderId="19" xfId="0" applyFont="1" applyFill="1" applyBorder="1" applyAlignment="1">
      <alignment horizontal="left" vertical="top"/>
    </xf>
    <xf numFmtId="0" fontId="3" fillId="0" borderId="80" xfId="0" applyFont="1" applyFill="1" applyBorder="1"/>
    <xf numFmtId="0" fontId="2" fillId="0" borderId="26" xfId="0" applyFont="1" applyFill="1" applyBorder="1" applyAlignment="1">
      <alignment horizontal="left" vertical="top"/>
    </xf>
    <xf numFmtId="0" fontId="3" fillId="0" borderId="27" xfId="0" applyFont="1" applyFill="1" applyBorder="1"/>
    <xf numFmtId="0" fontId="2" fillId="0" borderId="58" xfId="0" applyFont="1" applyFill="1" applyBorder="1" applyAlignment="1">
      <alignment horizontal="left" vertical="top"/>
    </xf>
    <xf numFmtId="0" fontId="3" fillId="0" borderId="59" xfId="0" applyFont="1" applyFill="1" applyBorder="1"/>
    <xf numFmtId="0" fontId="3" fillId="0" borderId="79" xfId="0" applyFont="1" applyFill="1" applyBorder="1"/>
    <xf numFmtId="0" fontId="2" fillId="0" borderId="67" xfId="0" applyFont="1" applyFill="1" applyBorder="1" applyAlignment="1">
      <alignment horizontal="left" vertical="top" wrapText="1"/>
    </xf>
    <xf numFmtId="0" fontId="0" fillId="0" borderId="67" xfId="0" applyFont="1" applyFill="1" applyBorder="1" applyAlignment="1"/>
    <xf numFmtId="0" fontId="2" fillId="0" borderId="40" xfId="0" applyFont="1" applyFill="1" applyBorder="1" applyAlignment="1">
      <alignment horizontal="left" vertical="top"/>
    </xf>
    <xf numFmtId="0" fontId="3" fillId="0" borderId="41" xfId="0" applyFont="1" applyFill="1" applyBorder="1"/>
    <xf numFmtId="0" fontId="2" fillId="0" borderId="70" xfId="0" applyFont="1" applyFill="1" applyBorder="1" applyAlignment="1">
      <alignment horizontal="left" vertical="top"/>
    </xf>
    <xf numFmtId="0" fontId="3" fillId="0" borderId="71" xfId="0" applyFont="1" applyFill="1" applyBorder="1"/>
    <xf numFmtId="0" fontId="3" fillId="0" borderId="35" xfId="0" applyFont="1" applyFill="1" applyBorder="1"/>
    <xf numFmtId="1" fontId="2" fillId="0" borderId="30" xfId="0" applyNumberFormat="1" applyFont="1" applyFill="1" applyBorder="1" applyAlignment="1">
      <alignment horizontal="left" vertical="top" wrapText="1"/>
    </xf>
    <xf numFmtId="0" fontId="3" fillId="0" borderId="23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/>
    <xf numFmtId="0" fontId="2" fillId="0" borderId="23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" fillId="0" borderId="44" xfId="0" applyFont="1" applyFill="1" applyBorder="1" applyAlignment="1">
      <alignment horizontal="left" vertical="top"/>
    </xf>
    <xf numFmtId="0" fontId="3" fillId="0" borderId="45" xfId="0" applyFont="1" applyFill="1" applyBorder="1"/>
    <xf numFmtId="0" fontId="3" fillId="0" borderId="54" xfId="0" applyFont="1" applyFill="1" applyBorder="1"/>
    <xf numFmtId="0" fontId="3" fillId="0" borderId="55" xfId="0" applyFont="1" applyFill="1" applyBorder="1" applyAlignment="1">
      <alignment vertical="center"/>
    </xf>
    <xf numFmtId="0" fontId="3" fillId="0" borderId="55" xfId="0" applyFont="1" applyFill="1" applyBorder="1"/>
    <xf numFmtId="0" fontId="11" fillId="0" borderId="53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/>
    <xf numFmtId="0" fontId="2" fillId="0" borderId="52" xfId="0" applyFont="1" applyFill="1" applyBorder="1" applyAlignment="1">
      <alignment horizontal="center" vertical="center" wrapText="1"/>
    </xf>
    <xf numFmtId="0" fontId="3" fillId="0" borderId="56" xfId="0" applyFont="1" applyFill="1" applyBorder="1"/>
    <xf numFmtId="0" fontId="3" fillId="0" borderId="67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62" xfId="0" applyFont="1" applyFill="1" applyBorder="1"/>
    <xf numFmtId="0" fontId="3" fillId="0" borderId="44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2"/>
  <sheetViews>
    <sheetView topLeftCell="A169" workbookViewId="0">
      <selection activeCell="B110" sqref="B110"/>
    </sheetView>
  </sheetViews>
  <sheetFormatPr defaultColWidth="14.42578125" defaultRowHeight="15" customHeight="1"/>
  <cols>
    <col min="1" max="1" width="10.7109375" style="146" customWidth="1"/>
    <col min="2" max="2" width="57.28515625" style="146" customWidth="1"/>
    <col min="3" max="6" width="12.7109375" style="146" customWidth="1"/>
    <col min="7" max="7" width="17" style="146" customWidth="1"/>
    <col min="8" max="8" width="15.7109375" style="146" customWidth="1"/>
    <col min="9" max="10" width="7.7109375" style="146" customWidth="1"/>
    <col min="11" max="25" width="8.7109375" style="146" customWidth="1"/>
    <col min="26" max="16384" width="14.42578125" style="146"/>
  </cols>
  <sheetData>
    <row r="1" spans="1:28" ht="22.5" customHeight="1">
      <c r="B1" s="118" t="s">
        <v>0</v>
      </c>
      <c r="C1" s="115"/>
      <c r="D1" s="115"/>
      <c r="E1" s="115"/>
      <c r="F1" s="1"/>
      <c r="G1" s="2"/>
      <c r="H1" s="3" t="s">
        <v>1</v>
      </c>
    </row>
    <row r="2" spans="1:28" ht="15.95" customHeight="1">
      <c r="B2" s="124" t="s">
        <v>162</v>
      </c>
      <c r="C2" s="117"/>
      <c r="D2" s="159"/>
      <c r="E2" s="159"/>
      <c r="F2" s="119"/>
      <c r="G2" s="160" t="s">
        <v>184</v>
      </c>
      <c r="H2" s="161"/>
    </row>
    <row r="3" spans="1:28" ht="15.95" customHeight="1">
      <c r="B3" s="125" t="s">
        <v>163</v>
      </c>
      <c r="C3" s="116"/>
      <c r="D3" s="116"/>
      <c r="E3" s="116"/>
      <c r="F3" s="5"/>
      <c r="G3" s="77" t="s">
        <v>185</v>
      </c>
      <c r="H3" s="4" t="s">
        <v>2</v>
      </c>
    </row>
    <row r="4" spans="1:28" ht="15.95" customHeight="1">
      <c r="B4" s="125" t="s">
        <v>164</v>
      </c>
      <c r="C4" s="116"/>
      <c r="D4" s="116"/>
      <c r="E4" s="116"/>
      <c r="F4" s="5"/>
      <c r="G4" s="6" t="s">
        <v>186</v>
      </c>
      <c r="H4" s="7" t="s">
        <v>3</v>
      </c>
    </row>
    <row r="5" spans="1:28" ht="15.95" customHeight="1">
      <c r="B5" s="126" t="s">
        <v>165</v>
      </c>
      <c r="C5" s="116"/>
      <c r="D5" s="116"/>
      <c r="E5" s="116"/>
      <c r="F5" s="1"/>
      <c r="G5" s="77"/>
      <c r="H5" s="8" t="s">
        <v>4</v>
      </c>
    </row>
    <row r="6" spans="1:28" ht="15.95" customHeight="1">
      <c r="A6" s="9"/>
      <c r="B6" s="128"/>
      <c r="C6" s="9"/>
      <c r="D6" s="9"/>
      <c r="E6" s="10"/>
      <c r="F6" s="2"/>
      <c r="G6" s="1"/>
      <c r="H6" s="1"/>
      <c r="I6" s="1"/>
      <c r="J6" s="2"/>
      <c r="K6" s="2"/>
    </row>
    <row r="7" spans="1:28" ht="15.95" customHeight="1">
      <c r="A7" s="9"/>
      <c r="B7" s="128"/>
      <c r="C7" s="9"/>
      <c r="D7" s="9"/>
      <c r="E7" s="10"/>
      <c r="F7" s="2"/>
      <c r="G7" s="1"/>
      <c r="H7" s="1"/>
      <c r="I7" s="1"/>
      <c r="J7" s="2"/>
      <c r="K7" s="2"/>
    </row>
    <row r="8" spans="1:28" ht="15.95" customHeight="1">
      <c r="A8" s="9"/>
      <c r="B8" s="128"/>
      <c r="C8" s="9"/>
      <c r="D8" s="9"/>
      <c r="E8" s="10"/>
      <c r="F8" s="2"/>
      <c r="G8" s="1"/>
      <c r="H8" s="1"/>
      <c r="I8" s="1"/>
      <c r="J8" s="2"/>
      <c r="K8" s="2"/>
    </row>
    <row r="9" spans="1:28" ht="15.95" customHeight="1">
      <c r="A9" s="9"/>
      <c r="B9" s="128"/>
      <c r="C9" s="9"/>
      <c r="D9" s="9"/>
      <c r="E9" s="10"/>
      <c r="F9" s="2"/>
      <c r="G9" s="1"/>
      <c r="H9" s="1"/>
      <c r="I9" s="1"/>
      <c r="J9" s="2"/>
      <c r="K9" s="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5.95" customHeight="1">
      <c r="A10" s="9"/>
      <c r="B10" s="128"/>
      <c r="C10" s="9"/>
      <c r="D10" s="9"/>
      <c r="E10" s="10"/>
      <c r="F10" s="2"/>
      <c r="G10" s="1"/>
      <c r="H10" s="1"/>
      <c r="I10" s="1"/>
      <c r="J10" s="2"/>
      <c r="K10" s="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2.75" customHeight="1">
      <c r="A11" s="165" t="s">
        <v>166</v>
      </c>
      <c r="B11" s="165"/>
      <c r="C11" s="165"/>
      <c r="D11" s="165"/>
      <c r="E11" s="165"/>
      <c r="F11" s="165"/>
      <c r="G11" s="165"/>
      <c r="H11" s="165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8" ht="12.75" customHeight="1">
      <c r="A12" s="145"/>
      <c r="B12" s="129"/>
      <c r="C12" s="145"/>
      <c r="D12" s="145"/>
      <c r="E12" s="145"/>
      <c r="F12" s="145"/>
      <c r="G12" s="145"/>
      <c r="H12" s="14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8" ht="30" customHeight="1">
      <c r="A13" s="122" t="s">
        <v>5</v>
      </c>
      <c r="B13" s="130" t="s">
        <v>151</v>
      </c>
      <c r="C13" s="14"/>
      <c r="D13" s="15"/>
      <c r="E13" s="15"/>
      <c r="F13" s="15"/>
      <c r="G13" s="16"/>
      <c r="H13" s="1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8" ht="13.5" customHeight="1" thickBot="1">
      <c r="A14" s="12"/>
      <c r="B14" s="10"/>
      <c r="C14" s="14"/>
      <c r="D14" s="15"/>
      <c r="E14" s="15"/>
      <c r="F14" s="15"/>
      <c r="G14" s="16"/>
      <c r="H14" s="1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8" ht="33" customHeight="1">
      <c r="A15" s="166" t="s">
        <v>6</v>
      </c>
      <c r="B15" s="168" t="s">
        <v>7</v>
      </c>
      <c r="C15" s="170" t="s">
        <v>8</v>
      </c>
      <c r="D15" s="172" t="s">
        <v>9</v>
      </c>
      <c r="E15" s="173"/>
      <c r="F15" s="174"/>
      <c r="G15" s="168" t="s">
        <v>10</v>
      </c>
      <c r="H15" s="163" t="s">
        <v>11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8" ht="12.75" customHeight="1" thickBot="1">
      <c r="A16" s="167"/>
      <c r="B16" s="169"/>
      <c r="C16" s="171"/>
      <c r="D16" s="18" t="s">
        <v>12</v>
      </c>
      <c r="E16" s="18" t="s">
        <v>13</v>
      </c>
      <c r="F16" s="18" t="s">
        <v>14</v>
      </c>
      <c r="G16" s="171"/>
      <c r="H16" s="164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2.75" customHeight="1">
      <c r="A17" s="177" t="s">
        <v>15</v>
      </c>
      <c r="B17" s="178"/>
      <c r="C17" s="178"/>
      <c r="D17" s="178"/>
      <c r="E17" s="178"/>
      <c r="F17" s="178"/>
      <c r="G17" s="178"/>
      <c r="H17" s="17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2.75" customHeight="1">
      <c r="A18" s="180" t="s">
        <v>16</v>
      </c>
      <c r="B18" s="21" t="s">
        <v>17</v>
      </c>
      <c r="C18" s="22">
        <v>200</v>
      </c>
      <c r="D18" s="23">
        <v>5.34</v>
      </c>
      <c r="E18" s="23">
        <v>6.86</v>
      </c>
      <c r="F18" s="23">
        <v>27.28</v>
      </c>
      <c r="G18" s="22">
        <v>203.5</v>
      </c>
      <c r="H18" s="24">
        <v>260</v>
      </c>
    </row>
    <row r="19" spans="1:25" ht="12.75" customHeight="1">
      <c r="A19" s="181"/>
      <c r="B19" s="21" t="s">
        <v>18</v>
      </c>
      <c r="C19" s="22">
        <v>100</v>
      </c>
      <c r="D19" s="23">
        <v>11.06</v>
      </c>
      <c r="E19" s="23">
        <v>10.02</v>
      </c>
      <c r="F19" s="23">
        <v>35.840000000000003</v>
      </c>
      <c r="G19" s="22">
        <v>254.24</v>
      </c>
      <c r="H19" s="24" t="s">
        <v>19</v>
      </c>
    </row>
    <row r="20" spans="1:25" ht="12.75" customHeight="1">
      <c r="A20" s="182"/>
      <c r="B20" s="21" t="s">
        <v>20</v>
      </c>
      <c r="C20" s="22">
        <v>200</v>
      </c>
      <c r="D20" s="23">
        <v>0.22</v>
      </c>
      <c r="E20" s="23">
        <v>0.06</v>
      </c>
      <c r="F20" s="23">
        <v>7.2</v>
      </c>
      <c r="G20" s="22">
        <v>29.08</v>
      </c>
      <c r="H20" s="24">
        <v>143</v>
      </c>
    </row>
    <row r="21" spans="1:25" ht="12.75" customHeight="1">
      <c r="A21" s="175" t="s">
        <v>21</v>
      </c>
      <c r="B21" s="176"/>
      <c r="C21" s="25">
        <f t="shared" ref="C21:G21" si="0">SUM(C18:C20)</f>
        <v>500</v>
      </c>
      <c r="D21" s="26">
        <f t="shared" si="0"/>
        <v>16.619999999999997</v>
      </c>
      <c r="E21" s="26">
        <f t="shared" si="0"/>
        <v>16.939999999999998</v>
      </c>
      <c r="F21" s="26">
        <f t="shared" si="0"/>
        <v>70.320000000000007</v>
      </c>
      <c r="G21" s="25">
        <f t="shared" si="0"/>
        <v>486.82</v>
      </c>
      <c r="H21" s="27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25.5" customHeight="1">
      <c r="A22" s="180" t="s">
        <v>22</v>
      </c>
      <c r="B22" s="21" t="s">
        <v>23</v>
      </c>
      <c r="C22" s="22">
        <v>200</v>
      </c>
      <c r="D22" s="23">
        <v>2.16</v>
      </c>
      <c r="E22" s="23">
        <v>2.2799999999999998</v>
      </c>
      <c r="F22" s="23">
        <v>15.06</v>
      </c>
      <c r="G22" s="22">
        <v>89</v>
      </c>
      <c r="H22" s="24">
        <v>147</v>
      </c>
    </row>
    <row r="23" spans="1:25" ht="12.75" customHeight="1">
      <c r="A23" s="181"/>
      <c r="B23" s="21" t="s">
        <v>24</v>
      </c>
      <c r="C23" s="22">
        <v>90</v>
      </c>
      <c r="D23" s="23">
        <v>9.76</v>
      </c>
      <c r="E23" s="23">
        <v>13.03</v>
      </c>
      <c r="F23" s="23">
        <v>14.6</v>
      </c>
      <c r="G23" s="22">
        <v>230.35</v>
      </c>
      <c r="H23" s="24" t="s">
        <v>25</v>
      </c>
    </row>
    <row r="24" spans="1:25" ht="12.75" customHeight="1">
      <c r="A24" s="181"/>
      <c r="B24" s="21" t="s">
        <v>26</v>
      </c>
      <c r="C24" s="22">
        <v>20</v>
      </c>
      <c r="D24" s="23">
        <v>0.69</v>
      </c>
      <c r="E24" s="23">
        <v>0.77</v>
      </c>
      <c r="F24" s="23">
        <v>1.64</v>
      </c>
      <c r="G24" s="22">
        <v>16.48</v>
      </c>
      <c r="H24" s="24" t="s">
        <v>27</v>
      </c>
    </row>
    <row r="25" spans="1:25" ht="12.75" customHeight="1">
      <c r="A25" s="181"/>
      <c r="B25" s="21" t="s">
        <v>28</v>
      </c>
      <c r="C25" s="22">
        <v>150</v>
      </c>
      <c r="D25" s="23">
        <v>7.64</v>
      </c>
      <c r="E25" s="23">
        <v>7.91</v>
      </c>
      <c r="F25" s="23">
        <v>38.85</v>
      </c>
      <c r="G25" s="22">
        <v>225.67</v>
      </c>
      <c r="H25" s="24">
        <v>237</v>
      </c>
    </row>
    <row r="26" spans="1:25" ht="12.75" customHeight="1">
      <c r="A26" s="181"/>
      <c r="B26" s="21" t="s">
        <v>29</v>
      </c>
      <c r="C26" s="22">
        <v>200</v>
      </c>
      <c r="D26" s="23">
        <v>0.08</v>
      </c>
      <c r="E26" s="23">
        <v>0</v>
      </c>
      <c r="F26" s="23">
        <v>10.62</v>
      </c>
      <c r="G26" s="22">
        <v>40.44</v>
      </c>
      <c r="H26" s="24">
        <v>508</v>
      </c>
    </row>
    <row r="27" spans="1:25" ht="15" customHeight="1">
      <c r="A27" s="181"/>
      <c r="B27" s="21" t="s">
        <v>30</v>
      </c>
      <c r="C27" s="22">
        <v>30</v>
      </c>
      <c r="D27" s="23">
        <v>1.98</v>
      </c>
      <c r="E27" s="23">
        <v>0.27</v>
      </c>
      <c r="F27" s="23">
        <v>11.4</v>
      </c>
      <c r="G27" s="22">
        <v>59.7</v>
      </c>
      <c r="H27" s="24"/>
    </row>
    <row r="28" spans="1:25" ht="12.75" customHeight="1">
      <c r="A28" s="182"/>
      <c r="B28" s="21" t="s">
        <v>31</v>
      </c>
      <c r="C28" s="22">
        <v>30</v>
      </c>
      <c r="D28" s="23">
        <v>1.98</v>
      </c>
      <c r="E28" s="23">
        <v>0.36</v>
      </c>
      <c r="F28" s="23">
        <v>10.02</v>
      </c>
      <c r="G28" s="22">
        <v>52.2</v>
      </c>
      <c r="H28" s="24"/>
    </row>
    <row r="29" spans="1:25" ht="12.75" customHeight="1">
      <c r="A29" s="175" t="s">
        <v>32</v>
      </c>
      <c r="B29" s="176"/>
      <c r="C29" s="25">
        <f t="shared" ref="C29:G29" si="1">SUM(C22:C28)</f>
        <v>720</v>
      </c>
      <c r="D29" s="26">
        <f t="shared" si="1"/>
        <v>24.29</v>
      </c>
      <c r="E29" s="26">
        <f t="shared" si="1"/>
        <v>24.619999999999997</v>
      </c>
      <c r="F29" s="26">
        <f t="shared" si="1"/>
        <v>102.19000000000001</v>
      </c>
      <c r="G29" s="25">
        <f t="shared" si="1"/>
        <v>713.84000000000015</v>
      </c>
      <c r="H29" s="27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5" customHeight="1">
      <c r="A30" s="183" t="s">
        <v>33</v>
      </c>
      <c r="B30" s="21" t="s">
        <v>34</v>
      </c>
      <c r="C30" s="22">
        <v>100</v>
      </c>
      <c r="D30" s="23">
        <v>9.27</v>
      </c>
      <c r="E30" s="23">
        <v>9.5</v>
      </c>
      <c r="F30" s="23">
        <v>32.47</v>
      </c>
      <c r="G30" s="22">
        <v>239.67</v>
      </c>
      <c r="H30" s="24" t="s">
        <v>35</v>
      </c>
    </row>
    <row r="31" spans="1:25" ht="12.75" customHeight="1">
      <c r="A31" s="184"/>
      <c r="B31" s="21" t="s">
        <v>36</v>
      </c>
      <c r="C31" s="22">
        <v>200</v>
      </c>
      <c r="D31" s="23">
        <v>0.24</v>
      </c>
      <c r="E31" s="23">
        <v>0.06</v>
      </c>
      <c r="F31" s="23">
        <v>10.16</v>
      </c>
      <c r="G31" s="22">
        <v>42.14</v>
      </c>
      <c r="H31" s="24" t="s">
        <v>37</v>
      </c>
    </row>
    <row r="32" spans="1:25" ht="12.75" customHeight="1">
      <c r="A32" s="175" t="s">
        <v>38</v>
      </c>
      <c r="B32" s="176"/>
      <c r="C32" s="25">
        <f t="shared" ref="C32:G32" si="2">SUM(C30:C31)</f>
        <v>300</v>
      </c>
      <c r="D32" s="26">
        <f t="shared" si="2"/>
        <v>9.51</v>
      </c>
      <c r="E32" s="26">
        <f t="shared" si="2"/>
        <v>9.56</v>
      </c>
      <c r="F32" s="26">
        <f t="shared" si="2"/>
        <v>42.629999999999995</v>
      </c>
      <c r="G32" s="25">
        <f t="shared" si="2"/>
        <v>281.81</v>
      </c>
      <c r="H32" s="27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15" customHeight="1" thickBot="1">
      <c r="A33" s="185" t="s">
        <v>39</v>
      </c>
      <c r="B33" s="186"/>
      <c r="C33" s="28">
        <f t="shared" ref="C33:G33" si="3">C32+C29+C21</f>
        <v>1520</v>
      </c>
      <c r="D33" s="29">
        <f t="shared" si="3"/>
        <v>50.419999999999995</v>
      </c>
      <c r="E33" s="29">
        <f t="shared" si="3"/>
        <v>51.12</v>
      </c>
      <c r="F33" s="29">
        <f t="shared" si="3"/>
        <v>215.14</v>
      </c>
      <c r="G33" s="28">
        <f t="shared" si="3"/>
        <v>1482.47</v>
      </c>
      <c r="H33" s="3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2.75" customHeight="1">
      <c r="A34" s="187" t="s">
        <v>40</v>
      </c>
      <c r="B34" s="178"/>
      <c r="C34" s="178"/>
      <c r="D34" s="178"/>
      <c r="E34" s="178"/>
      <c r="F34" s="178"/>
      <c r="G34" s="178"/>
      <c r="H34" s="17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2.75" customHeight="1">
      <c r="A35" s="180" t="s">
        <v>16</v>
      </c>
      <c r="B35" s="21" t="s">
        <v>41</v>
      </c>
      <c r="C35" s="22">
        <v>200</v>
      </c>
      <c r="D35" s="23">
        <v>7.82</v>
      </c>
      <c r="E35" s="23">
        <v>7.04</v>
      </c>
      <c r="F35" s="23">
        <v>40.6</v>
      </c>
      <c r="G35" s="22">
        <v>257.32</v>
      </c>
      <c r="H35" s="24">
        <v>250</v>
      </c>
    </row>
    <row r="36" spans="1:25" ht="12.75" customHeight="1">
      <c r="A36" s="188"/>
      <c r="B36" s="21" t="s">
        <v>42</v>
      </c>
      <c r="C36" s="22">
        <v>60</v>
      </c>
      <c r="D36" s="23">
        <v>5.1100000000000003</v>
      </c>
      <c r="E36" s="23">
        <v>6.98</v>
      </c>
      <c r="F36" s="23">
        <v>22.45</v>
      </c>
      <c r="G36" s="22">
        <v>193.91</v>
      </c>
      <c r="H36" s="24">
        <v>7</v>
      </c>
    </row>
    <row r="37" spans="1:25" ht="12.75" customHeight="1">
      <c r="A37" s="188"/>
      <c r="B37" s="21" t="s">
        <v>43</v>
      </c>
      <c r="C37" s="22">
        <v>40</v>
      </c>
      <c r="D37" s="23">
        <v>5.0999999999999996</v>
      </c>
      <c r="E37" s="23">
        <v>4.5999999999999996</v>
      </c>
      <c r="F37" s="23">
        <v>0.3</v>
      </c>
      <c r="G37" s="22">
        <v>63</v>
      </c>
      <c r="H37" s="24">
        <v>300</v>
      </c>
    </row>
    <row r="38" spans="1:25" ht="12.75" customHeight="1">
      <c r="A38" s="189"/>
      <c r="B38" s="21" t="s">
        <v>44</v>
      </c>
      <c r="C38" s="22">
        <v>200</v>
      </c>
      <c r="D38" s="23">
        <v>0.2</v>
      </c>
      <c r="E38" s="23">
        <v>0</v>
      </c>
      <c r="F38" s="23">
        <v>6.5</v>
      </c>
      <c r="G38" s="22">
        <v>26.8</v>
      </c>
      <c r="H38" s="24">
        <v>143</v>
      </c>
    </row>
    <row r="39" spans="1:25" ht="12.75" customHeight="1">
      <c r="A39" s="175" t="s">
        <v>21</v>
      </c>
      <c r="B39" s="176"/>
      <c r="C39" s="25">
        <f t="shared" ref="C39:G39" si="4">SUM(C35:C38)</f>
        <v>500</v>
      </c>
      <c r="D39" s="26">
        <f t="shared" si="4"/>
        <v>18.23</v>
      </c>
      <c r="E39" s="26">
        <f t="shared" si="4"/>
        <v>18.619999999999997</v>
      </c>
      <c r="F39" s="26">
        <f t="shared" si="4"/>
        <v>69.849999999999994</v>
      </c>
      <c r="G39" s="25">
        <f t="shared" si="4"/>
        <v>541.03</v>
      </c>
      <c r="H39" s="27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5" customHeight="1">
      <c r="A40" s="180" t="s">
        <v>22</v>
      </c>
      <c r="B40" s="21" t="s">
        <v>45</v>
      </c>
      <c r="C40" s="22">
        <v>200</v>
      </c>
      <c r="D40" s="23">
        <v>1.54</v>
      </c>
      <c r="E40" s="23">
        <v>4.9400000000000004</v>
      </c>
      <c r="F40" s="23">
        <v>9.82</v>
      </c>
      <c r="G40" s="22">
        <v>90.08</v>
      </c>
      <c r="H40" s="24" t="s">
        <v>46</v>
      </c>
    </row>
    <row r="41" spans="1:25" ht="12.75" customHeight="1">
      <c r="A41" s="181"/>
      <c r="B41" s="21" t="s">
        <v>47</v>
      </c>
      <c r="C41" s="22">
        <v>90</v>
      </c>
      <c r="D41" s="23">
        <v>14.17</v>
      </c>
      <c r="E41" s="23">
        <v>10.67</v>
      </c>
      <c r="F41" s="23">
        <v>35.229999999999997</v>
      </c>
      <c r="G41" s="22">
        <v>202.03</v>
      </c>
      <c r="H41" s="24" t="s">
        <v>105</v>
      </c>
    </row>
    <row r="42" spans="1:25" ht="12.75" customHeight="1">
      <c r="A42" s="181"/>
      <c r="B42" s="21" t="s">
        <v>48</v>
      </c>
      <c r="C42" s="22">
        <v>150</v>
      </c>
      <c r="D42" s="23">
        <v>3.06</v>
      </c>
      <c r="E42" s="23">
        <v>7.8</v>
      </c>
      <c r="F42" s="23">
        <v>20.45</v>
      </c>
      <c r="G42" s="22">
        <v>197.25</v>
      </c>
      <c r="H42" s="24">
        <v>312</v>
      </c>
    </row>
    <row r="43" spans="1:25" ht="12.75" customHeight="1">
      <c r="A43" s="181"/>
      <c r="B43" s="21" t="s">
        <v>148</v>
      </c>
      <c r="C43" s="22">
        <v>150</v>
      </c>
      <c r="D43" s="23">
        <v>3.03</v>
      </c>
      <c r="E43" s="23">
        <v>8.0500000000000007</v>
      </c>
      <c r="F43" s="23">
        <v>20.29</v>
      </c>
      <c r="G43" s="22">
        <v>193.23</v>
      </c>
      <c r="H43" s="24">
        <v>173</v>
      </c>
    </row>
    <row r="44" spans="1:25" ht="12.75" customHeight="1">
      <c r="A44" s="181"/>
      <c r="B44" s="21" t="s">
        <v>49</v>
      </c>
      <c r="C44" s="22">
        <v>200</v>
      </c>
      <c r="D44" s="23">
        <v>1.92</v>
      </c>
      <c r="E44" s="23">
        <v>0.12</v>
      </c>
      <c r="F44" s="23">
        <v>25.86</v>
      </c>
      <c r="G44" s="22">
        <v>112.36</v>
      </c>
      <c r="H44" s="24" t="s">
        <v>50</v>
      </c>
    </row>
    <row r="45" spans="1:25" ht="15" customHeight="1">
      <c r="A45" s="181"/>
      <c r="B45" s="21" t="s">
        <v>30</v>
      </c>
      <c r="C45" s="22">
        <v>30</v>
      </c>
      <c r="D45" s="23">
        <v>1.98</v>
      </c>
      <c r="E45" s="23">
        <v>0.27</v>
      </c>
      <c r="F45" s="23">
        <v>11.4</v>
      </c>
      <c r="G45" s="22">
        <v>59.7</v>
      </c>
      <c r="H45" s="24"/>
    </row>
    <row r="46" spans="1:25" ht="12.75" customHeight="1">
      <c r="A46" s="182"/>
      <c r="B46" s="21" t="s">
        <v>31</v>
      </c>
      <c r="C46" s="22">
        <v>30</v>
      </c>
      <c r="D46" s="23">
        <v>1.98</v>
      </c>
      <c r="E46" s="23">
        <v>0.36</v>
      </c>
      <c r="F46" s="23">
        <v>10.02</v>
      </c>
      <c r="G46" s="22">
        <v>52.2</v>
      </c>
      <c r="H46" s="24"/>
    </row>
    <row r="47" spans="1:25" ht="12.75" customHeight="1">
      <c r="A47" s="175" t="s">
        <v>32</v>
      </c>
      <c r="B47" s="176"/>
      <c r="C47" s="25">
        <f t="shared" ref="C47:F47" si="5">SUM(C40:C46)-C43</f>
        <v>700</v>
      </c>
      <c r="D47" s="26">
        <f t="shared" si="5"/>
        <v>24.65</v>
      </c>
      <c r="E47" s="26">
        <f t="shared" si="5"/>
        <v>24.16</v>
      </c>
      <c r="F47" s="26">
        <f t="shared" si="5"/>
        <v>112.78</v>
      </c>
      <c r="G47" s="25">
        <f>SUM(G40:G46)-G43</f>
        <v>713.62000000000012</v>
      </c>
      <c r="H47" s="27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2.75" customHeight="1">
      <c r="A48" s="180" t="s">
        <v>33</v>
      </c>
      <c r="B48" s="21" t="s">
        <v>51</v>
      </c>
      <c r="C48" s="22">
        <v>200</v>
      </c>
      <c r="D48" s="23">
        <v>0</v>
      </c>
      <c r="E48" s="23">
        <v>0</v>
      </c>
      <c r="F48" s="23">
        <v>15</v>
      </c>
      <c r="G48" s="22">
        <v>95</v>
      </c>
      <c r="H48" s="24">
        <v>614</v>
      </c>
    </row>
    <row r="49" spans="1:25" ht="12.75" customHeight="1">
      <c r="A49" s="182"/>
      <c r="B49" s="21" t="s">
        <v>52</v>
      </c>
      <c r="C49" s="22">
        <v>100</v>
      </c>
      <c r="D49" s="23">
        <v>10.31</v>
      </c>
      <c r="E49" s="23">
        <v>10</v>
      </c>
      <c r="F49" s="23">
        <v>25.13</v>
      </c>
      <c r="G49" s="22">
        <v>245.94</v>
      </c>
      <c r="H49" s="24">
        <v>438</v>
      </c>
    </row>
    <row r="50" spans="1:25" ht="12.75" customHeight="1">
      <c r="A50" s="175" t="s">
        <v>38</v>
      </c>
      <c r="B50" s="176"/>
      <c r="C50" s="25">
        <f t="shared" ref="C50:G50" si="6">SUM(C48:C49)</f>
        <v>300</v>
      </c>
      <c r="D50" s="26">
        <f t="shared" si="6"/>
        <v>10.31</v>
      </c>
      <c r="E50" s="26">
        <f t="shared" si="6"/>
        <v>10</v>
      </c>
      <c r="F50" s="26">
        <f t="shared" si="6"/>
        <v>40.129999999999995</v>
      </c>
      <c r="G50" s="25">
        <f t="shared" si="6"/>
        <v>340.94</v>
      </c>
      <c r="H50" s="27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ht="12.75" customHeight="1" thickBot="1">
      <c r="A51" s="190" t="s">
        <v>39</v>
      </c>
      <c r="B51" s="191"/>
      <c r="C51" s="28">
        <f t="shared" ref="C51:G51" si="7">C50+C47+C39</f>
        <v>1500</v>
      </c>
      <c r="D51" s="29">
        <f t="shared" si="7"/>
        <v>53.19</v>
      </c>
      <c r="E51" s="29">
        <f t="shared" si="7"/>
        <v>52.779999999999994</v>
      </c>
      <c r="F51" s="29">
        <f t="shared" si="7"/>
        <v>222.76</v>
      </c>
      <c r="G51" s="28">
        <f t="shared" si="7"/>
        <v>1595.5900000000001</v>
      </c>
      <c r="H51" s="3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12.75" customHeight="1">
      <c r="A52" s="192" t="s">
        <v>53</v>
      </c>
      <c r="B52" s="173"/>
      <c r="C52" s="173"/>
      <c r="D52" s="173"/>
      <c r="E52" s="173"/>
      <c r="F52" s="173"/>
      <c r="G52" s="173"/>
      <c r="H52" s="193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ht="12.75" customHeight="1">
      <c r="A53" s="180" t="s">
        <v>16</v>
      </c>
      <c r="B53" s="21" t="s">
        <v>172</v>
      </c>
      <c r="C53" s="22">
        <v>200</v>
      </c>
      <c r="D53" s="23">
        <v>12.12</v>
      </c>
      <c r="E53" s="23">
        <v>8.56</v>
      </c>
      <c r="F53" s="23">
        <v>28.04</v>
      </c>
      <c r="G53" s="83">
        <v>230.48</v>
      </c>
      <c r="H53" s="150">
        <v>117</v>
      </c>
      <c r="J53" s="31"/>
      <c r="K53" s="32"/>
      <c r="L53" s="33"/>
      <c r="M53" s="33"/>
      <c r="N53" s="33"/>
      <c r="O53" s="32"/>
      <c r="P53" s="32"/>
    </row>
    <row r="54" spans="1:25" ht="12.75" customHeight="1">
      <c r="A54" s="181"/>
      <c r="B54" s="21" t="s">
        <v>54</v>
      </c>
      <c r="C54" s="22">
        <v>100</v>
      </c>
      <c r="D54" s="23">
        <v>4.3</v>
      </c>
      <c r="E54" s="23">
        <v>8.6999999999999993</v>
      </c>
      <c r="F54" s="23">
        <v>40.049999999999997</v>
      </c>
      <c r="G54" s="22">
        <v>241.88</v>
      </c>
      <c r="H54" s="148" t="s">
        <v>55</v>
      </c>
      <c r="J54" s="31"/>
      <c r="K54" s="32"/>
      <c r="L54" s="33"/>
      <c r="M54" s="33"/>
      <c r="N54" s="33"/>
      <c r="O54" s="32"/>
      <c r="P54" s="32"/>
    </row>
    <row r="55" spans="1:25" ht="12.75" customHeight="1">
      <c r="A55" s="182"/>
      <c r="B55" s="21" t="s">
        <v>56</v>
      </c>
      <c r="C55" s="22">
        <v>200</v>
      </c>
      <c r="D55" s="23">
        <v>0.16</v>
      </c>
      <c r="E55" s="23">
        <v>0.04</v>
      </c>
      <c r="F55" s="23">
        <v>9.1</v>
      </c>
      <c r="G55" s="22">
        <v>36.94</v>
      </c>
      <c r="H55" s="24" t="s">
        <v>57</v>
      </c>
      <c r="J55" s="31"/>
      <c r="K55" s="32"/>
      <c r="L55" s="33"/>
      <c r="M55" s="33"/>
      <c r="N55" s="33"/>
      <c r="O55" s="32"/>
      <c r="P55" s="32"/>
    </row>
    <row r="56" spans="1:25" ht="12.75" customHeight="1">
      <c r="A56" s="175" t="s">
        <v>21</v>
      </c>
      <c r="B56" s="176"/>
      <c r="C56" s="25">
        <f t="shared" ref="C56:G56" si="8">SUM(C53:C55)</f>
        <v>500</v>
      </c>
      <c r="D56" s="26">
        <f t="shared" si="8"/>
        <v>16.579999999999998</v>
      </c>
      <c r="E56" s="26">
        <f t="shared" si="8"/>
        <v>17.299999999999997</v>
      </c>
      <c r="F56" s="26">
        <f t="shared" si="8"/>
        <v>77.19</v>
      </c>
      <c r="G56" s="25">
        <f t="shared" si="8"/>
        <v>509.3</v>
      </c>
      <c r="H56" s="27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ht="15" customHeight="1">
      <c r="A57" s="180" t="s">
        <v>22</v>
      </c>
      <c r="B57" s="21" t="s">
        <v>154</v>
      </c>
      <c r="C57" s="22">
        <v>200</v>
      </c>
      <c r="D57" s="23">
        <v>2.58</v>
      </c>
      <c r="E57" s="23">
        <v>4.6399999999999997</v>
      </c>
      <c r="F57" s="23">
        <v>15.2</v>
      </c>
      <c r="G57" s="22">
        <v>113.28</v>
      </c>
      <c r="H57" s="24" t="s">
        <v>58</v>
      </c>
    </row>
    <row r="58" spans="1:25" ht="12.75" customHeight="1">
      <c r="A58" s="188"/>
      <c r="B58" s="21" t="s">
        <v>103</v>
      </c>
      <c r="C58" s="22">
        <v>90</v>
      </c>
      <c r="D58" s="23">
        <v>11.5</v>
      </c>
      <c r="E58" s="23">
        <v>15.01</v>
      </c>
      <c r="F58" s="23">
        <v>23.97</v>
      </c>
      <c r="G58" s="22">
        <v>249.35</v>
      </c>
      <c r="H58" s="24">
        <v>366</v>
      </c>
    </row>
    <row r="59" spans="1:25" ht="12.75" customHeight="1">
      <c r="A59" s="188"/>
      <c r="B59" s="21" t="s">
        <v>60</v>
      </c>
      <c r="C59" s="22">
        <v>150</v>
      </c>
      <c r="D59" s="23">
        <v>5.9</v>
      </c>
      <c r="E59" s="23">
        <v>3.71</v>
      </c>
      <c r="F59" s="23">
        <v>35.909999999999997</v>
      </c>
      <c r="G59" s="22">
        <v>236.49</v>
      </c>
      <c r="H59" s="24" t="s">
        <v>61</v>
      </c>
    </row>
    <row r="60" spans="1:25" ht="12.75" customHeight="1">
      <c r="A60" s="188"/>
      <c r="B60" s="21" t="s">
        <v>62</v>
      </c>
      <c r="C60" s="22">
        <v>200</v>
      </c>
      <c r="D60" s="23">
        <v>0</v>
      </c>
      <c r="E60" s="23">
        <v>0</v>
      </c>
      <c r="F60" s="23">
        <v>19</v>
      </c>
      <c r="G60" s="22">
        <v>75</v>
      </c>
      <c r="H60" s="24" t="s">
        <v>63</v>
      </c>
    </row>
    <row r="61" spans="1:25" ht="15" customHeight="1">
      <c r="A61" s="188"/>
      <c r="B61" s="21" t="s">
        <v>30</v>
      </c>
      <c r="C61" s="22">
        <v>30</v>
      </c>
      <c r="D61" s="23">
        <v>1.98</v>
      </c>
      <c r="E61" s="23">
        <v>0.27</v>
      </c>
      <c r="F61" s="23">
        <v>11.4</v>
      </c>
      <c r="G61" s="22">
        <v>59.7</v>
      </c>
      <c r="H61" s="24"/>
    </row>
    <row r="62" spans="1:25" ht="12.75" customHeight="1">
      <c r="A62" s="189"/>
      <c r="B62" s="21" t="s">
        <v>31</v>
      </c>
      <c r="C62" s="22">
        <v>30</v>
      </c>
      <c r="D62" s="23">
        <v>1.98</v>
      </c>
      <c r="E62" s="23">
        <v>0.36</v>
      </c>
      <c r="F62" s="23">
        <v>10.02</v>
      </c>
      <c r="G62" s="22">
        <v>52.2</v>
      </c>
      <c r="H62" s="24"/>
    </row>
    <row r="63" spans="1:25" ht="12.75" customHeight="1">
      <c r="A63" s="175" t="s">
        <v>32</v>
      </c>
      <c r="B63" s="176"/>
      <c r="C63" s="25">
        <f>SUM(C57:C62)</f>
        <v>700</v>
      </c>
      <c r="D63" s="26">
        <f>SUM(D57:D62)</f>
        <v>23.94</v>
      </c>
      <c r="E63" s="26">
        <f>SUM(E57:E62)</f>
        <v>23.99</v>
      </c>
      <c r="F63" s="26">
        <f>SUM(F57:F62)</f>
        <v>115.5</v>
      </c>
      <c r="G63" s="25">
        <f>SUM(G57:G62)</f>
        <v>786.0200000000001</v>
      </c>
      <c r="H63" s="27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ht="12.75" customHeight="1">
      <c r="A64" s="180" t="s">
        <v>33</v>
      </c>
      <c r="B64" s="21" t="s">
        <v>73</v>
      </c>
      <c r="C64" s="22">
        <v>200</v>
      </c>
      <c r="D64" s="23">
        <v>4.5</v>
      </c>
      <c r="E64" s="23">
        <v>5</v>
      </c>
      <c r="F64" s="23">
        <v>15.6</v>
      </c>
      <c r="G64" s="22">
        <v>158</v>
      </c>
      <c r="H64" s="24"/>
    </row>
    <row r="65" spans="1:25" ht="15" customHeight="1">
      <c r="A65" s="182"/>
      <c r="B65" s="21" t="s">
        <v>75</v>
      </c>
      <c r="C65" s="22">
        <v>100</v>
      </c>
      <c r="D65" s="23">
        <v>5.76</v>
      </c>
      <c r="E65" s="23">
        <v>4.7300000000000004</v>
      </c>
      <c r="F65" s="23">
        <v>28.95</v>
      </c>
      <c r="G65" s="22">
        <v>175.13</v>
      </c>
      <c r="H65" s="24" t="s">
        <v>76</v>
      </c>
    </row>
    <row r="66" spans="1:25" ht="12.75" customHeight="1">
      <c r="A66" s="175" t="s">
        <v>38</v>
      </c>
      <c r="B66" s="176"/>
      <c r="C66" s="25">
        <f>SUM(C64:C65)</f>
        <v>300</v>
      </c>
      <c r="D66" s="26">
        <f>SUM(D64:D65)</f>
        <v>10.26</v>
      </c>
      <c r="E66" s="25">
        <f t="shared" ref="E66:G66" si="9">SUM(E64:E65)</f>
        <v>9.73</v>
      </c>
      <c r="F66" s="25">
        <f t="shared" si="9"/>
        <v>44.55</v>
      </c>
      <c r="G66" s="25">
        <f t="shared" si="9"/>
        <v>333.13</v>
      </c>
      <c r="H66" s="27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ht="12.75" customHeight="1" thickBot="1">
      <c r="A67" s="194" t="s">
        <v>39</v>
      </c>
      <c r="B67" s="195"/>
      <c r="C67" s="48">
        <f>C56+C63+C66</f>
        <v>1500</v>
      </c>
      <c r="D67" s="49">
        <f>D56+D63+D66</f>
        <v>50.779999999999994</v>
      </c>
      <c r="E67" s="49">
        <f>E56+E63+E66</f>
        <v>51.019999999999996</v>
      </c>
      <c r="F67" s="49">
        <f>F56+F63+F66</f>
        <v>237.24</v>
      </c>
      <c r="G67" s="48">
        <f>G56+G63+G66</f>
        <v>1628.4500000000003</v>
      </c>
      <c r="H67" s="5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ht="12.75" customHeight="1">
      <c r="A68" s="192" t="s">
        <v>68</v>
      </c>
      <c r="B68" s="173"/>
      <c r="C68" s="173"/>
      <c r="D68" s="173"/>
      <c r="E68" s="173"/>
      <c r="F68" s="173"/>
      <c r="G68" s="173"/>
      <c r="H68" s="193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ht="12.75" customHeight="1">
      <c r="A69" s="181"/>
      <c r="B69" s="21" t="s">
        <v>180</v>
      </c>
      <c r="C69" s="22">
        <v>60</v>
      </c>
      <c r="D69" s="23">
        <v>0.7</v>
      </c>
      <c r="E69" s="23">
        <v>0.06</v>
      </c>
      <c r="F69" s="23">
        <v>3.4</v>
      </c>
      <c r="G69" s="23">
        <v>17</v>
      </c>
      <c r="H69" s="24"/>
    </row>
    <row r="70" spans="1:25" ht="12.75" customHeight="1">
      <c r="A70" s="181"/>
      <c r="B70" s="21" t="s">
        <v>149</v>
      </c>
      <c r="C70" s="22">
        <v>60</v>
      </c>
      <c r="D70" s="22">
        <v>0.86</v>
      </c>
      <c r="E70" s="22">
        <v>0.5</v>
      </c>
      <c r="F70" s="22">
        <v>1.7</v>
      </c>
      <c r="G70" s="22">
        <v>45.59</v>
      </c>
      <c r="H70" s="147"/>
    </row>
    <row r="71" spans="1:25" ht="12.75" customHeight="1">
      <c r="A71" s="181"/>
      <c r="B71" s="21" t="s">
        <v>179</v>
      </c>
      <c r="C71" s="22">
        <v>90</v>
      </c>
      <c r="D71" s="23">
        <v>7.57</v>
      </c>
      <c r="E71" s="23">
        <v>9.34</v>
      </c>
      <c r="F71" s="23">
        <v>8.9499999999999993</v>
      </c>
      <c r="G71" s="83">
        <v>145.99</v>
      </c>
      <c r="H71" s="150">
        <v>372</v>
      </c>
    </row>
    <row r="72" spans="1:25" ht="12.75" customHeight="1">
      <c r="A72" s="181"/>
      <c r="B72" s="21" t="s">
        <v>28</v>
      </c>
      <c r="C72" s="22">
        <v>150</v>
      </c>
      <c r="D72" s="23">
        <v>7.64</v>
      </c>
      <c r="E72" s="23">
        <v>7.91</v>
      </c>
      <c r="F72" s="23">
        <v>38.85</v>
      </c>
      <c r="G72" s="22">
        <v>225.67</v>
      </c>
      <c r="H72" s="148">
        <v>237</v>
      </c>
    </row>
    <row r="73" spans="1:25" ht="12.75" customHeight="1">
      <c r="A73" s="181"/>
      <c r="B73" s="21" t="s">
        <v>69</v>
      </c>
      <c r="C73" s="22">
        <v>15</v>
      </c>
      <c r="D73" s="23">
        <v>0.26</v>
      </c>
      <c r="E73" s="23">
        <v>1.03</v>
      </c>
      <c r="F73" s="23">
        <v>0.84</v>
      </c>
      <c r="G73" s="22">
        <v>13.9</v>
      </c>
      <c r="H73" s="24">
        <v>354</v>
      </c>
    </row>
    <row r="74" spans="1:25" ht="15" customHeight="1">
      <c r="A74" s="181"/>
      <c r="B74" s="21" t="s">
        <v>30</v>
      </c>
      <c r="C74" s="22">
        <v>30</v>
      </c>
      <c r="D74" s="23">
        <v>1.98</v>
      </c>
      <c r="E74" s="23">
        <v>0.27</v>
      </c>
      <c r="F74" s="23">
        <v>11.4</v>
      </c>
      <c r="G74" s="22">
        <v>59.7</v>
      </c>
      <c r="H74" s="24"/>
    </row>
    <row r="75" spans="1:25" ht="12.75" customHeight="1">
      <c r="A75" s="182"/>
      <c r="B75" s="21" t="s">
        <v>70</v>
      </c>
      <c r="C75" s="22">
        <v>200</v>
      </c>
      <c r="D75" s="23">
        <v>0.24</v>
      </c>
      <c r="E75" s="23">
        <v>0</v>
      </c>
      <c r="F75" s="23">
        <v>7.14</v>
      </c>
      <c r="G75" s="22">
        <v>29.8</v>
      </c>
      <c r="H75" s="24">
        <v>144</v>
      </c>
    </row>
    <row r="76" spans="1:25" ht="12.75" customHeight="1">
      <c r="A76" s="175" t="s">
        <v>21</v>
      </c>
      <c r="B76" s="176"/>
      <c r="C76" s="34">
        <f>SUM(C69:C75)-C69-C70</f>
        <v>485</v>
      </c>
      <c r="D76" s="35">
        <f>SUM(D69:D75)-D69-D70</f>
        <v>17.690000000000001</v>
      </c>
      <c r="E76" s="35">
        <f>SUM(E69:E75)-E69-E70</f>
        <v>18.550000000000004</v>
      </c>
      <c r="F76" s="35">
        <f>SUM(F69:F75)-F69-F70</f>
        <v>67.179999999999993</v>
      </c>
      <c r="G76" s="35">
        <f>SUM(G69:G75)-G69-G70</f>
        <v>475.05999999999995</v>
      </c>
      <c r="H76" s="36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ht="15" customHeight="1">
      <c r="A77" s="180" t="s">
        <v>22</v>
      </c>
      <c r="B77" s="21" t="s">
        <v>71</v>
      </c>
      <c r="C77" s="22">
        <v>200</v>
      </c>
      <c r="D77" s="23">
        <v>1.84</v>
      </c>
      <c r="E77" s="23">
        <v>4.4000000000000004</v>
      </c>
      <c r="F77" s="23">
        <v>22.1</v>
      </c>
      <c r="G77" s="22">
        <v>129.36000000000001</v>
      </c>
      <c r="H77" s="24" t="s">
        <v>58</v>
      </c>
    </row>
    <row r="78" spans="1:25" ht="12.75" customHeight="1">
      <c r="A78" s="181"/>
      <c r="B78" s="21" t="s">
        <v>72</v>
      </c>
      <c r="C78" s="22">
        <v>240</v>
      </c>
      <c r="D78" s="23">
        <v>18.059999999999999</v>
      </c>
      <c r="E78" s="23">
        <v>19.489999999999998</v>
      </c>
      <c r="F78" s="23">
        <v>61.79</v>
      </c>
      <c r="G78" s="22">
        <v>438</v>
      </c>
      <c r="H78" s="24">
        <v>407</v>
      </c>
    </row>
    <row r="79" spans="1:25" ht="12.75" customHeight="1">
      <c r="A79" s="181"/>
      <c r="B79" s="21" t="s">
        <v>36</v>
      </c>
      <c r="C79" s="22">
        <v>200</v>
      </c>
      <c r="D79" s="23">
        <v>0.24</v>
      </c>
      <c r="E79" s="23">
        <v>0.06</v>
      </c>
      <c r="F79" s="23">
        <v>10.16</v>
      </c>
      <c r="G79" s="22">
        <v>42.14</v>
      </c>
      <c r="H79" s="24" t="s">
        <v>37</v>
      </c>
    </row>
    <row r="80" spans="1:25" ht="15" customHeight="1">
      <c r="A80" s="181"/>
      <c r="B80" s="21" t="s">
        <v>30</v>
      </c>
      <c r="C80" s="22">
        <v>30</v>
      </c>
      <c r="D80" s="23">
        <v>1.98</v>
      </c>
      <c r="E80" s="23">
        <v>0.27</v>
      </c>
      <c r="F80" s="23">
        <v>11.4</v>
      </c>
      <c r="G80" s="22">
        <v>59.7</v>
      </c>
      <c r="H80" s="24"/>
    </row>
    <row r="81" spans="1:25" ht="12.75" customHeight="1">
      <c r="A81" s="182"/>
      <c r="B81" s="21" t="s">
        <v>31</v>
      </c>
      <c r="C81" s="22">
        <v>30</v>
      </c>
      <c r="D81" s="23">
        <v>1.98</v>
      </c>
      <c r="E81" s="23">
        <v>0.36</v>
      </c>
      <c r="F81" s="23">
        <v>10.02</v>
      </c>
      <c r="G81" s="22">
        <v>52.2</v>
      </c>
      <c r="H81" s="24"/>
    </row>
    <row r="82" spans="1:25" ht="12.75" customHeight="1">
      <c r="A82" s="175" t="s">
        <v>32</v>
      </c>
      <c r="B82" s="176"/>
      <c r="C82" s="25">
        <f t="shared" ref="C82:G82" si="10">SUM(C77:C81)</f>
        <v>700</v>
      </c>
      <c r="D82" s="26">
        <f t="shared" si="10"/>
        <v>24.099999999999998</v>
      </c>
      <c r="E82" s="26">
        <f t="shared" si="10"/>
        <v>24.58</v>
      </c>
      <c r="F82" s="26">
        <f t="shared" si="10"/>
        <v>115.47</v>
      </c>
      <c r="G82" s="25">
        <f t="shared" si="10"/>
        <v>721.40000000000009</v>
      </c>
      <c r="H82" s="27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ht="12.75" customHeight="1">
      <c r="A83" s="180" t="s">
        <v>33</v>
      </c>
      <c r="B83" s="21" t="s">
        <v>64</v>
      </c>
      <c r="C83" s="22">
        <v>200</v>
      </c>
      <c r="D83" s="23">
        <v>0.2</v>
      </c>
      <c r="E83" s="23">
        <v>0.2</v>
      </c>
      <c r="F83" s="23">
        <v>12.8</v>
      </c>
      <c r="G83" s="22">
        <v>100</v>
      </c>
      <c r="H83" s="24" t="s">
        <v>65</v>
      </c>
    </row>
    <row r="84" spans="1:25" ht="15" customHeight="1">
      <c r="A84" s="182"/>
      <c r="B84" s="21" t="s">
        <v>66</v>
      </c>
      <c r="C84" s="22">
        <v>100</v>
      </c>
      <c r="D84" s="23">
        <v>9.4700000000000006</v>
      </c>
      <c r="E84" s="23">
        <v>10.28</v>
      </c>
      <c r="F84" s="23">
        <v>35.159999999999997</v>
      </c>
      <c r="G84" s="22">
        <v>225.64</v>
      </c>
      <c r="H84" s="24" t="s">
        <v>67</v>
      </c>
    </row>
    <row r="85" spans="1:25" ht="12.75" customHeight="1">
      <c r="A85" s="175" t="s">
        <v>38</v>
      </c>
      <c r="B85" s="176"/>
      <c r="C85" s="25">
        <f>SUM(C83:C84)</f>
        <v>300</v>
      </c>
      <c r="D85" s="25">
        <f t="shared" ref="D85:G85" si="11">SUM(D83:D84)</f>
        <v>9.67</v>
      </c>
      <c r="E85" s="25">
        <f t="shared" si="11"/>
        <v>10.479999999999999</v>
      </c>
      <c r="F85" s="25">
        <f t="shared" si="11"/>
        <v>47.959999999999994</v>
      </c>
      <c r="G85" s="25">
        <f t="shared" si="11"/>
        <v>325.64</v>
      </c>
      <c r="H85" s="27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ht="12.75" customHeight="1" thickBot="1">
      <c r="A86" s="194" t="s">
        <v>39</v>
      </c>
      <c r="B86" s="195"/>
      <c r="C86" s="95">
        <f t="shared" ref="C86:G86" si="12">C85+C82+C76</f>
        <v>1485</v>
      </c>
      <c r="D86" s="49">
        <f t="shared" si="12"/>
        <v>51.459999999999994</v>
      </c>
      <c r="E86" s="49">
        <f t="shared" si="12"/>
        <v>53.61</v>
      </c>
      <c r="F86" s="49">
        <f t="shared" si="12"/>
        <v>230.61</v>
      </c>
      <c r="G86" s="96">
        <f t="shared" si="12"/>
        <v>1522.1</v>
      </c>
      <c r="H86" s="149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ht="12.75" customHeight="1">
      <c r="A87" s="192" t="s">
        <v>77</v>
      </c>
      <c r="B87" s="173"/>
      <c r="C87" s="173"/>
      <c r="D87" s="173"/>
      <c r="E87" s="173"/>
      <c r="F87" s="173"/>
      <c r="G87" s="173"/>
      <c r="H87" s="193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ht="15" customHeight="1">
      <c r="A88" s="180" t="s">
        <v>16</v>
      </c>
      <c r="B88" s="21" t="s">
        <v>78</v>
      </c>
      <c r="C88" s="22">
        <v>200</v>
      </c>
      <c r="D88" s="23">
        <v>17.7</v>
      </c>
      <c r="E88" s="23">
        <v>18.3</v>
      </c>
      <c r="F88" s="23">
        <v>50.68</v>
      </c>
      <c r="G88" s="22">
        <v>395.78</v>
      </c>
      <c r="H88" s="24">
        <v>296</v>
      </c>
    </row>
    <row r="89" spans="1:25" ht="12.75" customHeight="1">
      <c r="A89" s="181"/>
      <c r="B89" s="21" t="s">
        <v>160</v>
      </c>
      <c r="C89" s="22">
        <v>100</v>
      </c>
      <c r="D89" s="23">
        <v>0.4</v>
      </c>
      <c r="E89" s="23">
        <v>0.4</v>
      </c>
      <c r="F89" s="23">
        <v>9.8000000000000007</v>
      </c>
      <c r="G89" s="22">
        <v>47</v>
      </c>
      <c r="H89" s="24">
        <v>112</v>
      </c>
    </row>
    <row r="90" spans="1:25" ht="12.75" customHeight="1">
      <c r="A90" s="182"/>
      <c r="B90" s="21" t="s">
        <v>80</v>
      </c>
      <c r="C90" s="22">
        <v>200</v>
      </c>
      <c r="D90" s="23">
        <v>0.26</v>
      </c>
      <c r="E90" s="23">
        <v>0.02</v>
      </c>
      <c r="F90" s="23">
        <v>8.06</v>
      </c>
      <c r="G90" s="22">
        <v>33.22</v>
      </c>
      <c r="H90" s="24" t="s">
        <v>81</v>
      </c>
    </row>
    <row r="91" spans="1:25" ht="12.75" customHeight="1">
      <c r="A91" s="175" t="s">
        <v>21</v>
      </c>
      <c r="B91" s="176"/>
      <c r="C91" s="25">
        <f t="shared" ref="C91:G91" si="13">SUM(C88:C90)</f>
        <v>500</v>
      </c>
      <c r="D91" s="26">
        <f t="shared" si="13"/>
        <v>18.36</v>
      </c>
      <c r="E91" s="26">
        <f t="shared" si="13"/>
        <v>18.72</v>
      </c>
      <c r="F91" s="26">
        <f t="shared" si="13"/>
        <v>68.540000000000006</v>
      </c>
      <c r="G91" s="25">
        <f t="shared" si="13"/>
        <v>476</v>
      </c>
      <c r="H91" s="27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ht="15" customHeight="1">
      <c r="A92" s="180" t="s">
        <v>22</v>
      </c>
      <c r="B92" s="21" t="s">
        <v>82</v>
      </c>
      <c r="C92" s="22">
        <v>200</v>
      </c>
      <c r="D92" s="23">
        <v>3.24</v>
      </c>
      <c r="E92" s="23">
        <v>5.22</v>
      </c>
      <c r="F92" s="68">
        <v>8.4</v>
      </c>
      <c r="G92" s="112">
        <v>98.68</v>
      </c>
      <c r="H92" s="150" t="s">
        <v>83</v>
      </c>
    </row>
    <row r="93" spans="1:25" ht="12.75" customHeight="1">
      <c r="A93" s="181"/>
      <c r="B93" s="21" t="s">
        <v>84</v>
      </c>
      <c r="C93" s="22">
        <v>240</v>
      </c>
      <c r="D93" s="23">
        <v>17.649999999999999</v>
      </c>
      <c r="E93" s="23">
        <v>20.059999999999999</v>
      </c>
      <c r="F93" s="23">
        <v>70.62</v>
      </c>
      <c r="G93" s="22">
        <v>465.5</v>
      </c>
      <c r="H93" s="24">
        <v>265</v>
      </c>
    </row>
    <row r="94" spans="1:25" ht="12.75" customHeight="1">
      <c r="A94" s="181"/>
      <c r="B94" s="21" t="s">
        <v>85</v>
      </c>
      <c r="C94" s="22">
        <v>200</v>
      </c>
      <c r="D94" s="23">
        <v>0.32</v>
      </c>
      <c r="E94" s="23">
        <v>0.14000000000000001</v>
      </c>
      <c r="F94" s="23">
        <v>11.46</v>
      </c>
      <c r="G94" s="22">
        <v>48.32</v>
      </c>
      <c r="H94" s="24">
        <v>519</v>
      </c>
    </row>
    <row r="95" spans="1:25" ht="15" customHeight="1">
      <c r="A95" s="181"/>
      <c r="B95" s="21" t="s">
        <v>30</v>
      </c>
      <c r="C95" s="22">
        <v>30</v>
      </c>
      <c r="D95" s="23">
        <v>1.98</v>
      </c>
      <c r="E95" s="23">
        <v>0.27</v>
      </c>
      <c r="F95" s="23">
        <v>11.4</v>
      </c>
      <c r="G95" s="22">
        <v>59.7</v>
      </c>
      <c r="H95" s="24"/>
    </row>
    <row r="96" spans="1:25" ht="12.75" customHeight="1">
      <c r="A96" s="182"/>
      <c r="B96" s="21" t="s">
        <v>31</v>
      </c>
      <c r="C96" s="22">
        <v>30</v>
      </c>
      <c r="D96" s="23">
        <v>1.98</v>
      </c>
      <c r="E96" s="23">
        <v>0.36</v>
      </c>
      <c r="F96" s="23">
        <v>10.02</v>
      </c>
      <c r="G96" s="22">
        <v>52.2</v>
      </c>
      <c r="H96" s="24"/>
    </row>
    <row r="97" spans="1:25" ht="12.75" customHeight="1">
      <c r="A97" s="175" t="s">
        <v>32</v>
      </c>
      <c r="B97" s="176"/>
      <c r="C97" s="25">
        <f t="shared" ref="C97:G97" si="14">SUM(C92:C96)</f>
        <v>700</v>
      </c>
      <c r="D97" s="26">
        <f t="shared" si="14"/>
        <v>25.17</v>
      </c>
      <c r="E97" s="26">
        <f t="shared" si="14"/>
        <v>26.049999999999997</v>
      </c>
      <c r="F97" s="26">
        <f t="shared" si="14"/>
        <v>111.90000000000002</v>
      </c>
      <c r="G97" s="25">
        <f t="shared" si="14"/>
        <v>724.4000000000002</v>
      </c>
      <c r="H97" s="27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ht="15" customHeight="1">
      <c r="A98" s="180" t="s">
        <v>33</v>
      </c>
      <c r="B98" s="21" t="s">
        <v>86</v>
      </c>
      <c r="C98" s="22">
        <v>200</v>
      </c>
      <c r="D98" s="23">
        <v>0</v>
      </c>
      <c r="E98" s="23">
        <v>0</v>
      </c>
      <c r="F98" s="23">
        <v>6.98</v>
      </c>
      <c r="G98" s="22">
        <v>26.54</v>
      </c>
      <c r="H98" s="24">
        <v>503</v>
      </c>
    </row>
    <row r="99" spans="1:25" ht="15" customHeight="1">
      <c r="A99" s="182"/>
      <c r="B99" s="21" t="s">
        <v>87</v>
      </c>
      <c r="C99" s="22">
        <v>100</v>
      </c>
      <c r="D99" s="23">
        <v>9.6199999999999992</v>
      </c>
      <c r="E99" s="23">
        <v>10.4</v>
      </c>
      <c r="F99" s="23">
        <v>32.700000000000003</v>
      </c>
      <c r="G99" s="22">
        <v>251.6</v>
      </c>
      <c r="H99" s="24" t="s">
        <v>88</v>
      </c>
    </row>
    <row r="100" spans="1:25" ht="12.75" customHeight="1">
      <c r="A100" s="175" t="s">
        <v>38</v>
      </c>
      <c r="B100" s="176"/>
      <c r="C100" s="25">
        <f t="shared" ref="C100:G100" si="15">SUM(C98:C99)</f>
        <v>300</v>
      </c>
      <c r="D100" s="26">
        <f t="shared" si="15"/>
        <v>9.6199999999999992</v>
      </c>
      <c r="E100" s="26">
        <f t="shared" si="15"/>
        <v>10.4</v>
      </c>
      <c r="F100" s="26">
        <f t="shared" si="15"/>
        <v>39.680000000000007</v>
      </c>
      <c r="G100" s="25">
        <f t="shared" si="15"/>
        <v>278.14</v>
      </c>
      <c r="H100" s="27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ht="12.75" customHeight="1" thickBot="1">
      <c r="A101" s="194" t="s">
        <v>39</v>
      </c>
      <c r="B101" s="195"/>
      <c r="C101" s="48">
        <f t="shared" ref="C101:G101" si="16">C91+C97+C100</f>
        <v>1500</v>
      </c>
      <c r="D101" s="49">
        <f t="shared" si="16"/>
        <v>53.15</v>
      </c>
      <c r="E101" s="49">
        <f t="shared" si="16"/>
        <v>55.169999999999995</v>
      </c>
      <c r="F101" s="49">
        <f t="shared" si="16"/>
        <v>220.12000000000003</v>
      </c>
      <c r="G101" s="48">
        <f t="shared" si="16"/>
        <v>1478.54</v>
      </c>
      <c r="H101" s="5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ht="12.75" customHeight="1">
      <c r="A102" s="196" t="s">
        <v>89</v>
      </c>
      <c r="B102" s="197"/>
      <c r="C102" s="197"/>
      <c r="D102" s="197"/>
      <c r="E102" s="197"/>
      <c r="F102" s="197"/>
      <c r="G102" s="197"/>
      <c r="H102" s="198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ht="15" customHeight="1">
      <c r="A103" s="180" t="s">
        <v>16</v>
      </c>
      <c r="B103" s="21" t="s">
        <v>90</v>
      </c>
      <c r="C103" s="22">
        <v>200</v>
      </c>
      <c r="D103" s="23">
        <v>5.64</v>
      </c>
      <c r="E103" s="23">
        <v>7.16</v>
      </c>
      <c r="F103" s="23">
        <v>33.42</v>
      </c>
      <c r="G103" s="22">
        <v>220.62</v>
      </c>
      <c r="H103" s="24">
        <v>268</v>
      </c>
    </row>
    <row r="104" spans="1:25" ht="12.75" customHeight="1">
      <c r="A104" s="181"/>
      <c r="B104" s="21" t="s">
        <v>91</v>
      </c>
      <c r="C104" s="22">
        <v>200</v>
      </c>
      <c r="D104" s="23">
        <v>0.22</v>
      </c>
      <c r="E104" s="23">
        <v>0.12</v>
      </c>
      <c r="F104" s="23">
        <v>9.08</v>
      </c>
      <c r="G104" s="22">
        <v>38.020000000000003</v>
      </c>
      <c r="H104" s="24" t="s">
        <v>92</v>
      </c>
    </row>
    <row r="105" spans="1:25" ht="15" customHeight="1">
      <c r="A105" s="182"/>
      <c r="B105" s="21" t="s">
        <v>93</v>
      </c>
      <c r="C105" s="22">
        <v>100</v>
      </c>
      <c r="D105" s="23">
        <v>11.9</v>
      </c>
      <c r="E105" s="23">
        <v>10.59</v>
      </c>
      <c r="F105" s="23">
        <v>31.07</v>
      </c>
      <c r="G105" s="22">
        <v>235.13</v>
      </c>
      <c r="H105" s="24" t="s">
        <v>94</v>
      </c>
    </row>
    <row r="106" spans="1:25" ht="12.75" customHeight="1">
      <c r="A106" s="175" t="s">
        <v>21</v>
      </c>
      <c r="B106" s="176"/>
      <c r="C106" s="25">
        <f t="shared" ref="C106:G106" si="17">SUM(C103:C105)</f>
        <v>500</v>
      </c>
      <c r="D106" s="26">
        <f t="shared" si="17"/>
        <v>17.759999999999998</v>
      </c>
      <c r="E106" s="26">
        <f t="shared" si="17"/>
        <v>17.87</v>
      </c>
      <c r="F106" s="26">
        <f t="shared" si="17"/>
        <v>73.569999999999993</v>
      </c>
      <c r="G106" s="25">
        <f t="shared" si="17"/>
        <v>493.77</v>
      </c>
      <c r="H106" s="27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5" customHeight="1">
      <c r="A107" s="180" t="s">
        <v>22</v>
      </c>
      <c r="B107" s="21" t="s">
        <v>95</v>
      </c>
      <c r="C107" s="22">
        <v>200</v>
      </c>
      <c r="D107" s="23">
        <v>2.2200000000000002</v>
      </c>
      <c r="E107" s="23">
        <v>3.5</v>
      </c>
      <c r="F107" s="23">
        <v>8.9</v>
      </c>
      <c r="G107" s="22">
        <v>76.2</v>
      </c>
      <c r="H107" s="24" t="s">
        <v>96</v>
      </c>
    </row>
    <row r="108" spans="1:25" ht="12.75" customHeight="1">
      <c r="A108" s="181"/>
      <c r="B108" s="21" t="s">
        <v>152</v>
      </c>
      <c r="C108" s="22">
        <v>90</v>
      </c>
      <c r="D108" s="23">
        <v>13.03</v>
      </c>
      <c r="E108" s="23">
        <v>12.65</v>
      </c>
      <c r="F108" s="23">
        <v>24.1</v>
      </c>
      <c r="G108" s="22">
        <v>245.6</v>
      </c>
      <c r="H108" s="24">
        <v>405</v>
      </c>
    </row>
    <row r="109" spans="1:25" ht="12.75" customHeight="1">
      <c r="A109" s="181"/>
      <c r="B109" s="21" t="s">
        <v>187</v>
      </c>
      <c r="C109" s="22">
        <v>150</v>
      </c>
      <c r="D109" s="23">
        <v>5.65</v>
      </c>
      <c r="E109" s="23">
        <v>8.5</v>
      </c>
      <c r="F109" s="23">
        <v>38.6</v>
      </c>
      <c r="G109" s="22">
        <v>235.6</v>
      </c>
      <c r="H109" s="24">
        <v>291</v>
      </c>
    </row>
    <row r="110" spans="1:25" ht="12.75" customHeight="1">
      <c r="A110" s="181"/>
      <c r="B110" s="21" t="s">
        <v>36</v>
      </c>
      <c r="C110" s="22">
        <v>200</v>
      </c>
      <c r="D110" s="23">
        <v>0.24</v>
      </c>
      <c r="E110" s="23">
        <v>0.06</v>
      </c>
      <c r="F110" s="23">
        <v>10.16</v>
      </c>
      <c r="G110" s="22">
        <v>42.14</v>
      </c>
      <c r="H110" s="24" t="s">
        <v>37</v>
      </c>
    </row>
    <row r="111" spans="1:25" ht="15" customHeight="1">
      <c r="A111" s="181"/>
      <c r="B111" s="21" t="s">
        <v>30</v>
      </c>
      <c r="C111" s="22">
        <v>30</v>
      </c>
      <c r="D111" s="23">
        <v>1.98</v>
      </c>
      <c r="E111" s="23">
        <v>0.27</v>
      </c>
      <c r="F111" s="23">
        <v>11.4</v>
      </c>
      <c r="G111" s="22">
        <v>59.7</v>
      </c>
      <c r="H111" s="24"/>
    </row>
    <row r="112" spans="1:25" ht="12.75" customHeight="1">
      <c r="A112" s="182"/>
      <c r="B112" s="21" t="s">
        <v>31</v>
      </c>
      <c r="C112" s="22">
        <v>30</v>
      </c>
      <c r="D112" s="23">
        <v>1.98</v>
      </c>
      <c r="E112" s="23">
        <v>0.36</v>
      </c>
      <c r="F112" s="23">
        <v>10.02</v>
      </c>
      <c r="G112" s="22">
        <v>52.2</v>
      </c>
      <c r="H112" s="24"/>
    </row>
    <row r="113" spans="1:25" ht="12.75" customHeight="1">
      <c r="A113" s="175" t="s">
        <v>32</v>
      </c>
      <c r="B113" s="176"/>
      <c r="C113" s="25">
        <f t="shared" ref="C113:G113" si="18">SUM(C107:C112)</f>
        <v>700</v>
      </c>
      <c r="D113" s="26">
        <f t="shared" si="18"/>
        <v>25.099999999999998</v>
      </c>
      <c r="E113" s="26">
        <f t="shared" si="18"/>
        <v>25.339999999999996</v>
      </c>
      <c r="F113" s="26">
        <f t="shared" si="18"/>
        <v>103.17999999999999</v>
      </c>
      <c r="G113" s="25">
        <f t="shared" si="18"/>
        <v>711.44</v>
      </c>
      <c r="H113" s="27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ht="12.75" customHeight="1">
      <c r="A114" s="180" t="s">
        <v>33</v>
      </c>
      <c r="B114" s="21" t="s">
        <v>97</v>
      </c>
      <c r="C114" s="22">
        <v>100</v>
      </c>
      <c r="D114" s="23">
        <v>10.220000000000001</v>
      </c>
      <c r="E114" s="23">
        <v>9.67</v>
      </c>
      <c r="F114" s="23">
        <v>24.27</v>
      </c>
      <c r="G114" s="22">
        <v>250.3</v>
      </c>
      <c r="H114" s="24">
        <v>555</v>
      </c>
    </row>
    <row r="115" spans="1:25" ht="12.75" customHeight="1">
      <c r="A115" s="182"/>
      <c r="B115" s="21" t="s">
        <v>51</v>
      </c>
      <c r="C115" s="22">
        <v>200</v>
      </c>
      <c r="D115" s="23">
        <v>0</v>
      </c>
      <c r="E115" s="23">
        <v>0</v>
      </c>
      <c r="F115" s="23">
        <v>15</v>
      </c>
      <c r="G115" s="22">
        <v>95</v>
      </c>
      <c r="H115" s="24">
        <v>614</v>
      </c>
    </row>
    <row r="116" spans="1:25" ht="12.75" customHeight="1">
      <c r="A116" s="175" t="s">
        <v>38</v>
      </c>
      <c r="B116" s="176"/>
      <c r="C116" s="25">
        <f t="shared" ref="C116:G116" si="19">SUM(C114:C115)</f>
        <v>300</v>
      </c>
      <c r="D116" s="26">
        <f t="shared" si="19"/>
        <v>10.220000000000001</v>
      </c>
      <c r="E116" s="26">
        <f t="shared" si="19"/>
        <v>9.67</v>
      </c>
      <c r="F116" s="26">
        <f t="shared" si="19"/>
        <v>39.269999999999996</v>
      </c>
      <c r="G116" s="25">
        <f t="shared" si="19"/>
        <v>345.3</v>
      </c>
      <c r="H116" s="27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ht="12.75" customHeight="1" thickBot="1">
      <c r="A117" s="190" t="s">
        <v>39</v>
      </c>
      <c r="B117" s="191"/>
      <c r="C117" s="28">
        <f t="shared" ref="C117:G117" si="20">C106+C113+C116</f>
        <v>1500</v>
      </c>
      <c r="D117" s="29">
        <f t="shared" si="20"/>
        <v>53.08</v>
      </c>
      <c r="E117" s="29">
        <f t="shared" si="20"/>
        <v>52.879999999999995</v>
      </c>
      <c r="F117" s="29">
        <f t="shared" si="20"/>
        <v>216.01999999999998</v>
      </c>
      <c r="G117" s="28">
        <f t="shared" si="20"/>
        <v>1550.51</v>
      </c>
      <c r="H117" s="3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ht="12.75" customHeight="1">
      <c r="A118" s="192" t="s">
        <v>98</v>
      </c>
      <c r="B118" s="173"/>
      <c r="C118" s="173"/>
      <c r="D118" s="173"/>
      <c r="E118" s="173"/>
      <c r="F118" s="173"/>
      <c r="G118" s="173"/>
      <c r="H118" s="193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ht="12.75" customHeight="1">
      <c r="A119" s="180" t="s">
        <v>16</v>
      </c>
      <c r="B119" s="21" t="s">
        <v>99</v>
      </c>
      <c r="C119" s="22">
        <v>150</v>
      </c>
      <c r="D119" s="23">
        <v>12.01</v>
      </c>
      <c r="E119" s="23">
        <v>9.9</v>
      </c>
      <c r="F119" s="23">
        <v>12.94</v>
      </c>
      <c r="G119" s="83">
        <v>200.23</v>
      </c>
      <c r="H119" s="150">
        <v>302</v>
      </c>
    </row>
    <row r="120" spans="1:25" ht="12.75" customHeight="1">
      <c r="A120" s="181"/>
      <c r="B120" s="21" t="s">
        <v>173</v>
      </c>
      <c r="C120" s="22">
        <v>70</v>
      </c>
      <c r="D120" s="23">
        <v>0.8</v>
      </c>
      <c r="E120" s="23">
        <v>0.2</v>
      </c>
      <c r="F120" s="23">
        <v>8.5</v>
      </c>
      <c r="G120" s="83">
        <v>38</v>
      </c>
      <c r="H120" s="150">
        <v>111</v>
      </c>
    </row>
    <row r="121" spans="1:25" ht="15" customHeight="1">
      <c r="A121" s="181"/>
      <c r="B121" s="21" t="s">
        <v>100</v>
      </c>
      <c r="C121" s="22">
        <v>80</v>
      </c>
      <c r="D121" s="23">
        <v>4.74</v>
      </c>
      <c r="E121" s="23">
        <v>5.86</v>
      </c>
      <c r="F121" s="23">
        <v>39.71</v>
      </c>
      <c r="G121" s="22">
        <v>207.85</v>
      </c>
      <c r="H121" s="148">
        <v>579</v>
      </c>
    </row>
    <row r="122" spans="1:25" ht="12.75" customHeight="1">
      <c r="A122" s="182"/>
      <c r="B122" s="21" t="s">
        <v>20</v>
      </c>
      <c r="C122" s="22">
        <v>200</v>
      </c>
      <c r="D122" s="23">
        <v>0.22</v>
      </c>
      <c r="E122" s="23">
        <v>0.06</v>
      </c>
      <c r="F122" s="23">
        <v>7.2</v>
      </c>
      <c r="G122" s="22">
        <v>29.08</v>
      </c>
      <c r="H122" s="24">
        <v>143</v>
      </c>
    </row>
    <row r="123" spans="1:25" ht="12.75" customHeight="1">
      <c r="A123" s="175" t="s">
        <v>21</v>
      </c>
      <c r="B123" s="176"/>
      <c r="C123" s="25">
        <f t="shared" ref="C123:G123" si="21">SUM(C119:C122)</f>
        <v>500</v>
      </c>
      <c r="D123" s="26">
        <f t="shared" si="21"/>
        <v>17.77</v>
      </c>
      <c r="E123" s="26">
        <f t="shared" si="21"/>
        <v>16.02</v>
      </c>
      <c r="F123" s="26">
        <f t="shared" si="21"/>
        <v>68.349999999999994</v>
      </c>
      <c r="G123" s="25">
        <f t="shared" si="21"/>
        <v>475.15999999999997</v>
      </c>
      <c r="H123" s="27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ht="15" customHeight="1">
      <c r="A124" s="180" t="s">
        <v>22</v>
      </c>
      <c r="B124" s="21" t="s">
        <v>170</v>
      </c>
      <c r="C124" s="22">
        <v>200</v>
      </c>
      <c r="D124" s="23">
        <v>2.34</v>
      </c>
      <c r="E124" s="23">
        <v>4.78</v>
      </c>
      <c r="F124" s="23">
        <v>14.08</v>
      </c>
      <c r="G124" s="23">
        <v>109.42</v>
      </c>
      <c r="H124" s="24" t="s">
        <v>108</v>
      </c>
    </row>
    <row r="125" spans="1:25" ht="12.75" customHeight="1">
      <c r="A125" s="181"/>
      <c r="B125" s="21" t="s">
        <v>171</v>
      </c>
      <c r="C125" s="22">
        <v>90</v>
      </c>
      <c r="D125" s="22">
        <v>9.5</v>
      </c>
      <c r="E125" s="22">
        <v>10.71</v>
      </c>
      <c r="F125" s="22">
        <v>27.07</v>
      </c>
      <c r="G125" s="22">
        <v>200.67</v>
      </c>
      <c r="H125" s="24">
        <v>343</v>
      </c>
    </row>
    <row r="126" spans="1:25" ht="12.75" customHeight="1">
      <c r="A126" s="181"/>
      <c r="B126" s="21" t="s">
        <v>60</v>
      </c>
      <c r="C126" s="22">
        <v>150</v>
      </c>
      <c r="D126" s="23">
        <v>7.9</v>
      </c>
      <c r="E126" s="23">
        <v>8.7100000000000009</v>
      </c>
      <c r="F126" s="23">
        <v>35.909999999999997</v>
      </c>
      <c r="G126" s="22">
        <v>236.49</v>
      </c>
      <c r="H126" s="24" t="s">
        <v>61</v>
      </c>
    </row>
    <row r="127" spans="1:25" ht="12.75" customHeight="1">
      <c r="A127" s="181"/>
      <c r="B127" s="21" t="s">
        <v>85</v>
      </c>
      <c r="C127" s="22">
        <v>200</v>
      </c>
      <c r="D127" s="23">
        <v>0.32</v>
      </c>
      <c r="E127" s="23">
        <v>0.14000000000000001</v>
      </c>
      <c r="F127" s="23">
        <v>11.46</v>
      </c>
      <c r="G127" s="22">
        <v>48.32</v>
      </c>
      <c r="H127" s="24">
        <v>519</v>
      </c>
    </row>
    <row r="128" spans="1:25" ht="15" customHeight="1">
      <c r="A128" s="181"/>
      <c r="B128" s="21" t="s">
        <v>30</v>
      </c>
      <c r="C128" s="22">
        <v>30</v>
      </c>
      <c r="D128" s="23">
        <v>1.98</v>
      </c>
      <c r="E128" s="23">
        <v>0.27</v>
      </c>
      <c r="F128" s="23">
        <v>11.4</v>
      </c>
      <c r="G128" s="22">
        <v>59.7</v>
      </c>
      <c r="H128" s="24"/>
    </row>
    <row r="129" spans="1:25" ht="12.75" customHeight="1">
      <c r="A129" s="182"/>
      <c r="B129" s="21" t="s">
        <v>31</v>
      </c>
      <c r="C129" s="22">
        <v>30</v>
      </c>
      <c r="D129" s="23">
        <v>1.98</v>
      </c>
      <c r="E129" s="23">
        <v>0.36</v>
      </c>
      <c r="F129" s="23">
        <v>10.02</v>
      </c>
      <c r="G129" s="22">
        <v>52.2</v>
      </c>
      <c r="H129" s="24"/>
    </row>
    <row r="130" spans="1:25" ht="12.75" customHeight="1">
      <c r="A130" s="175" t="s">
        <v>32</v>
      </c>
      <c r="B130" s="176"/>
      <c r="C130" s="25">
        <f>SUM(C124:C129)</f>
        <v>700</v>
      </c>
      <c r="D130" s="26">
        <f>SUM(D124:D129)</f>
        <v>24.020000000000003</v>
      </c>
      <c r="E130" s="26">
        <f>SUM(E124:E129)</f>
        <v>24.970000000000002</v>
      </c>
      <c r="F130" s="26">
        <f>SUM(F124:F129)</f>
        <v>109.94000000000001</v>
      </c>
      <c r="G130" s="25">
        <f>SUM(G124:G129)</f>
        <v>706.80000000000007</v>
      </c>
      <c r="H130" s="27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ht="12.75" customHeight="1">
      <c r="A131" s="180" t="s">
        <v>33</v>
      </c>
      <c r="B131" s="21" t="s">
        <v>73</v>
      </c>
      <c r="C131" s="22">
        <v>200</v>
      </c>
      <c r="D131" s="23">
        <v>4.5</v>
      </c>
      <c r="E131" s="23">
        <v>5</v>
      </c>
      <c r="F131" s="23">
        <v>15.6</v>
      </c>
      <c r="G131" s="22">
        <v>158</v>
      </c>
      <c r="H131" s="24"/>
    </row>
    <row r="132" spans="1:25" ht="12.75" customHeight="1">
      <c r="A132" s="182"/>
      <c r="B132" s="21" t="s">
        <v>104</v>
      </c>
      <c r="C132" s="22">
        <v>100</v>
      </c>
      <c r="D132" s="23">
        <v>5.68</v>
      </c>
      <c r="E132" s="23">
        <v>5.29</v>
      </c>
      <c r="F132" s="23">
        <v>31.8</v>
      </c>
      <c r="G132" s="22">
        <v>190.46</v>
      </c>
      <c r="H132" s="24" t="s">
        <v>105</v>
      </c>
    </row>
    <row r="133" spans="1:25" ht="12.75" customHeight="1">
      <c r="A133" s="175" t="s">
        <v>38</v>
      </c>
      <c r="B133" s="176"/>
      <c r="C133" s="25">
        <f t="shared" ref="C133:G133" si="22">SUM(C131:C132)</f>
        <v>300</v>
      </c>
      <c r="D133" s="26">
        <f t="shared" si="22"/>
        <v>10.18</v>
      </c>
      <c r="E133" s="26">
        <f t="shared" si="22"/>
        <v>10.29</v>
      </c>
      <c r="F133" s="26">
        <f t="shared" si="22"/>
        <v>47.4</v>
      </c>
      <c r="G133" s="25">
        <f t="shared" si="22"/>
        <v>348.46000000000004</v>
      </c>
      <c r="H133" s="27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ht="12.75" customHeight="1" thickBot="1">
      <c r="A134" s="194" t="s">
        <v>39</v>
      </c>
      <c r="B134" s="195"/>
      <c r="C134" s="48">
        <f t="shared" ref="C134:G134" si="23">C123+C130+C133</f>
        <v>1500</v>
      </c>
      <c r="D134" s="49">
        <f t="shared" si="23"/>
        <v>51.970000000000006</v>
      </c>
      <c r="E134" s="49">
        <f t="shared" si="23"/>
        <v>51.28</v>
      </c>
      <c r="F134" s="49">
        <f t="shared" si="23"/>
        <v>225.69000000000003</v>
      </c>
      <c r="G134" s="48">
        <f t="shared" si="23"/>
        <v>1530.42</v>
      </c>
      <c r="H134" s="5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ht="12.75" customHeight="1">
      <c r="A135" s="192" t="s">
        <v>106</v>
      </c>
      <c r="B135" s="173"/>
      <c r="C135" s="173"/>
      <c r="D135" s="173"/>
      <c r="E135" s="173"/>
      <c r="F135" s="173"/>
      <c r="G135" s="173"/>
      <c r="H135" s="193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ht="12.75" customHeight="1">
      <c r="A136" s="180" t="s">
        <v>16</v>
      </c>
      <c r="B136" s="21" t="s">
        <v>107</v>
      </c>
      <c r="C136" s="22">
        <v>200</v>
      </c>
      <c r="D136" s="23">
        <v>10.1</v>
      </c>
      <c r="E136" s="23">
        <v>10.98</v>
      </c>
      <c r="F136" s="23">
        <v>34.94</v>
      </c>
      <c r="G136" s="83">
        <v>322.26</v>
      </c>
      <c r="H136" s="150">
        <v>267</v>
      </c>
    </row>
    <row r="137" spans="1:25" ht="12.75" customHeight="1">
      <c r="A137" s="181"/>
      <c r="B137" s="21" t="s">
        <v>177</v>
      </c>
      <c r="C137" s="22">
        <v>40</v>
      </c>
      <c r="D137" s="23">
        <v>0.17</v>
      </c>
      <c r="E137" s="23">
        <v>0.16</v>
      </c>
      <c r="F137" s="23">
        <v>8.76</v>
      </c>
      <c r="G137" s="83">
        <v>37.479999999999997</v>
      </c>
      <c r="H137" s="150" t="s">
        <v>176</v>
      </c>
    </row>
    <row r="138" spans="1:25" ht="12.75">
      <c r="A138" s="181"/>
      <c r="B138" s="21" t="s">
        <v>174</v>
      </c>
      <c r="C138" s="22">
        <v>60</v>
      </c>
      <c r="D138" s="23">
        <v>8.11</v>
      </c>
      <c r="E138" s="23">
        <v>7.1</v>
      </c>
      <c r="F138" s="23">
        <v>17.899999999999999</v>
      </c>
      <c r="G138" s="83">
        <v>139.6</v>
      </c>
      <c r="H138" s="154" t="s">
        <v>175</v>
      </c>
    </row>
    <row r="139" spans="1:25" ht="12.75" customHeight="1">
      <c r="A139" s="182"/>
      <c r="B139" s="21" t="s">
        <v>70</v>
      </c>
      <c r="C139" s="22">
        <v>200</v>
      </c>
      <c r="D139" s="23">
        <v>0.24</v>
      </c>
      <c r="E139" s="23">
        <v>0</v>
      </c>
      <c r="F139" s="23">
        <v>7.14</v>
      </c>
      <c r="G139" s="83">
        <v>29.8</v>
      </c>
      <c r="H139" s="150">
        <v>144</v>
      </c>
    </row>
    <row r="140" spans="1:25" ht="12.75" customHeight="1">
      <c r="A140" s="175" t="s">
        <v>21</v>
      </c>
      <c r="B140" s="176"/>
      <c r="C140" s="25">
        <f>SUM(C136:C139)</f>
        <v>500</v>
      </c>
      <c r="D140" s="26">
        <f>SUM(D136:D139)</f>
        <v>18.619999999999997</v>
      </c>
      <c r="E140" s="25">
        <f t="shared" ref="E140:G140" si="24">SUM(E136:E139)</f>
        <v>18.240000000000002</v>
      </c>
      <c r="F140" s="25">
        <f t="shared" si="24"/>
        <v>68.739999999999995</v>
      </c>
      <c r="G140" s="25">
        <f t="shared" si="24"/>
        <v>529.14</v>
      </c>
      <c r="H140" s="37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ht="15" customHeight="1">
      <c r="A141" s="180" t="s">
        <v>22</v>
      </c>
      <c r="B141" s="21" t="s">
        <v>82</v>
      </c>
      <c r="C141" s="22">
        <v>200</v>
      </c>
      <c r="D141" s="23">
        <v>3.24</v>
      </c>
      <c r="E141" s="23">
        <v>5.22</v>
      </c>
      <c r="F141" s="68">
        <v>8.4</v>
      </c>
      <c r="G141" s="112">
        <v>98.68</v>
      </c>
      <c r="H141" s="150" t="s">
        <v>83</v>
      </c>
      <c r="I141" s="31"/>
    </row>
    <row r="142" spans="1:25" ht="12.75" customHeight="1">
      <c r="A142" s="181"/>
      <c r="B142" s="21" t="s">
        <v>179</v>
      </c>
      <c r="C142" s="22">
        <v>90</v>
      </c>
      <c r="D142" s="23">
        <v>7.57</v>
      </c>
      <c r="E142" s="23">
        <v>9.34</v>
      </c>
      <c r="F142" s="23">
        <v>8.9499999999999993</v>
      </c>
      <c r="G142" s="83">
        <v>145.99</v>
      </c>
      <c r="H142" s="150">
        <v>372</v>
      </c>
    </row>
    <row r="143" spans="1:25" ht="12.75" customHeight="1">
      <c r="A143" s="181"/>
      <c r="B143" s="21" t="s">
        <v>59</v>
      </c>
      <c r="C143" s="22">
        <v>20</v>
      </c>
      <c r="D143" s="23">
        <v>0.12</v>
      </c>
      <c r="E143" s="23">
        <v>0.75</v>
      </c>
      <c r="F143" s="68">
        <v>1.07</v>
      </c>
      <c r="G143" s="112">
        <v>11.5</v>
      </c>
      <c r="H143" s="150">
        <v>453</v>
      </c>
    </row>
    <row r="144" spans="1:25" ht="12.75" customHeight="1">
      <c r="A144" s="181"/>
      <c r="B144" s="21" t="s">
        <v>28</v>
      </c>
      <c r="C144" s="22">
        <v>150</v>
      </c>
      <c r="D144" s="23">
        <v>7.64</v>
      </c>
      <c r="E144" s="23">
        <v>7.91</v>
      </c>
      <c r="F144" s="68">
        <v>38.85</v>
      </c>
      <c r="G144" s="112">
        <v>225.67</v>
      </c>
      <c r="H144" s="150">
        <v>237</v>
      </c>
    </row>
    <row r="145" spans="1:25" ht="12.75" customHeight="1">
      <c r="A145" s="181"/>
      <c r="B145" s="21" t="s">
        <v>49</v>
      </c>
      <c r="C145" s="22">
        <v>200</v>
      </c>
      <c r="D145" s="23">
        <v>1.92</v>
      </c>
      <c r="E145" s="23">
        <v>0.12</v>
      </c>
      <c r="F145" s="23">
        <v>25.86</v>
      </c>
      <c r="G145" s="132">
        <v>112.36</v>
      </c>
      <c r="H145" s="148" t="s">
        <v>50</v>
      </c>
    </row>
    <row r="146" spans="1:25" ht="15" customHeight="1">
      <c r="A146" s="181"/>
      <c r="B146" s="21" t="s">
        <v>30</v>
      </c>
      <c r="C146" s="22">
        <v>30</v>
      </c>
      <c r="D146" s="23">
        <v>1.98</v>
      </c>
      <c r="E146" s="23">
        <v>0.27</v>
      </c>
      <c r="F146" s="23">
        <v>11.4</v>
      </c>
      <c r="G146" s="22">
        <v>59.7</v>
      </c>
      <c r="H146" s="24"/>
    </row>
    <row r="147" spans="1:25" ht="12.75" customHeight="1">
      <c r="A147" s="182"/>
      <c r="B147" s="21" t="s">
        <v>31</v>
      </c>
      <c r="C147" s="22">
        <v>30</v>
      </c>
      <c r="D147" s="23">
        <v>1.98</v>
      </c>
      <c r="E147" s="23">
        <v>0.36</v>
      </c>
      <c r="F147" s="23">
        <v>10.02</v>
      </c>
      <c r="G147" s="22">
        <v>52.2</v>
      </c>
      <c r="H147" s="24"/>
    </row>
    <row r="148" spans="1:25" ht="12.75" customHeight="1">
      <c r="A148" s="175" t="s">
        <v>32</v>
      </c>
      <c r="B148" s="176"/>
      <c r="C148" s="25">
        <f>SUM(C141:C147)</f>
        <v>720</v>
      </c>
      <c r="D148" s="26">
        <f>SUM(D141:D147)</f>
        <v>24.450000000000003</v>
      </c>
      <c r="E148" s="26">
        <f>SUM(E141:E147)</f>
        <v>23.97</v>
      </c>
      <c r="F148" s="26">
        <f>SUM(F141:F147)</f>
        <v>104.55</v>
      </c>
      <c r="G148" s="26">
        <f>SUM(G141:G147)</f>
        <v>706.10000000000014</v>
      </c>
      <c r="H148" s="37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ht="12.75" customHeight="1">
      <c r="A149" s="180" t="s">
        <v>33</v>
      </c>
      <c r="B149" s="21" t="s">
        <v>64</v>
      </c>
      <c r="C149" s="22">
        <v>200</v>
      </c>
      <c r="D149" s="23">
        <v>0.2</v>
      </c>
      <c r="E149" s="23">
        <v>0.2</v>
      </c>
      <c r="F149" s="23">
        <v>12.8</v>
      </c>
      <c r="G149" s="22">
        <v>100</v>
      </c>
      <c r="H149" s="24"/>
    </row>
    <row r="150" spans="1:25" ht="15" customHeight="1">
      <c r="A150" s="182"/>
      <c r="B150" s="21" t="s">
        <v>110</v>
      </c>
      <c r="C150" s="22">
        <v>100</v>
      </c>
      <c r="D150" s="23">
        <v>9.91</v>
      </c>
      <c r="E150" s="23">
        <v>10.6</v>
      </c>
      <c r="F150" s="23">
        <v>35.770000000000003</v>
      </c>
      <c r="G150" s="22">
        <v>201.65</v>
      </c>
      <c r="H150" s="24">
        <v>542</v>
      </c>
    </row>
    <row r="151" spans="1:25" ht="12.75" customHeight="1">
      <c r="A151" s="175" t="s">
        <v>38</v>
      </c>
      <c r="B151" s="176"/>
      <c r="C151" s="25">
        <f t="shared" ref="C151:G151" si="25">SUM(C149:C150)</f>
        <v>300</v>
      </c>
      <c r="D151" s="26">
        <f t="shared" si="25"/>
        <v>10.11</v>
      </c>
      <c r="E151" s="26">
        <f t="shared" si="25"/>
        <v>10.799999999999999</v>
      </c>
      <c r="F151" s="26">
        <f t="shared" si="25"/>
        <v>48.570000000000007</v>
      </c>
      <c r="G151" s="25">
        <f t="shared" si="25"/>
        <v>301.64999999999998</v>
      </c>
      <c r="H151" s="27"/>
      <c r="I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ht="12.75" customHeight="1" thickBot="1">
      <c r="A152" s="194" t="s">
        <v>39</v>
      </c>
      <c r="B152" s="195"/>
      <c r="C152" s="48">
        <f>C140+C148+C151</f>
        <v>1520</v>
      </c>
      <c r="D152" s="49">
        <f>D140+D148+D151</f>
        <v>53.18</v>
      </c>
      <c r="E152" s="49">
        <f>E140+E148+E151</f>
        <v>53.01</v>
      </c>
      <c r="F152" s="49">
        <f>F140+F148+F151</f>
        <v>221.86</v>
      </c>
      <c r="G152" s="49">
        <f>G140+G148+G151</f>
        <v>1536.8900000000003</v>
      </c>
      <c r="H152" s="151"/>
      <c r="I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ht="12.75" customHeight="1">
      <c r="A153" s="192" t="s">
        <v>111</v>
      </c>
      <c r="B153" s="173"/>
      <c r="C153" s="173"/>
      <c r="D153" s="173"/>
      <c r="E153" s="173"/>
      <c r="F153" s="173"/>
      <c r="G153" s="173"/>
      <c r="H153" s="193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ht="12.75" customHeight="1">
      <c r="A154" s="181"/>
      <c r="B154" s="21" t="s">
        <v>180</v>
      </c>
      <c r="C154" s="22">
        <v>60</v>
      </c>
      <c r="D154" s="23">
        <v>0.7</v>
      </c>
      <c r="E154" s="23">
        <v>0.06</v>
      </c>
      <c r="F154" s="23">
        <v>3.4</v>
      </c>
      <c r="G154" s="23">
        <v>17</v>
      </c>
      <c r="H154" s="24"/>
    </row>
    <row r="155" spans="1:25" ht="12.75" customHeight="1">
      <c r="A155" s="181"/>
      <c r="B155" s="21" t="s">
        <v>149</v>
      </c>
      <c r="C155" s="22">
        <v>60</v>
      </c>
      <c r="D155" s="22">
        <v>0.86</v>
      </c>
      <c r="E155" s="22">
        <v>0.5</v>
      </c>
      <c r="F155" s="22">
        <v>1.7</v>
      </c>
      <c r="G155" s="22">
        <v>45.59</v>
      </c>
      <c r="H155" s="147"/>
    </row>
    <row r="156" spans="1:25" ht="12.75" customHeight="1">
      <c r="A156" s="181"/>
      <c r="B156" s="21" t="s">
        <v>182</v>
      </c>
      <c r="C156" s="22">
        <v>90</v>
      </c>
      <c r="D156" s="23">
        <v>11.3</v>
      </c>
      <c r="E156" s="23">
        <v>12.1</v>
      </c>
      <c r="F156" s="23">
        <v>9.5299999999999994</v>
      </c>
      <c r="G156" s="83">
        <v>200.32</v>
      </c>
      <c r="H156" s="150">
        <v>100</v>
      </c>
    </row>
    <row r="157" spans="1:25" ht="12.75" customHeight="1">
      <c r="A157" s="181"/>
      <c r="B157" s="21" t="s">
        <v>69</v>
      </c>
      <c r="C157" s="22">
        <v>15</v>
      </c>
      <c r="D157" s="23">
        <v>0.26</v>
      </c>
      <c r="E157" s="23">
        <v>1.03</v>
      </c>
      <c r="F157" s="23">
        <v>0.84</v>
      </c>
      <c r="G157" s="83">
        <v>13.9</v>
      </c>
      <c r="H157" s="150">
        <v>354</v>
      </c>
    </row>
    <row r="158" spans="1:25" ht="12.75" customHeight="1">
      <c r="A158" s="181"/>
      <c r="B158" s="21" t="s">
        <v>112</v>
      </c>
      <c r="C158" s="22">
        <v>150</v>
      </c>
      <c r="D158" s="23">
        <v>3.87</v>
      </c>
      <c r="E158" s="23">
        <v>4.7</v>
      </c>
      <c r="F158" s="23">
        <v>40.08</v>
      </c>
      <c r="G158" s="83">
        <v>218.03</v>
      </c>
      <c r="H158" s="150">
        <v>414</v>
      </c>
    </row>
    <row r="159" spans="1:25" ht="12.75" customHeight="1">
      <c r="A159" s="181"/>
      <c r="B159" s="21" t="s">
        <v>113</v>
      </c>
      <c r="C159" s="22">
        <v>200</v>
      </c>
      <c r="D159" s="23">
        <v>0.28000000000000003</v>
      </c>
      <c r="E159" s="23">
        <v>0.04</v>
      </c>
      <c r="F159" s="23">
        <v>8.9600000000000009</v>
      </c>
      <c r="G159" s="22">
        <v>37.28</v>
      </c>
      <c r="H159" s="148" t="s">
        <v>114</v>
      </c>
    </row>
    <row r="160" spans="1:25" ht="15" customHeight="1">
      <c r="A160" s="182"/>
      <c r="B160" s="21" t="s">
        <v>30</v>
      </c>
      <c r="C160" s="22">
        <v>30</v>
      </c>
      <c r="D160" s="23">
        <v>1.98</v>
      </c>
      <c r="E160" s="23">
        <v>0.27</v>
      </c>
      <c r="F160" s="23">
        <v>11.4</v>
      </c>
      <c r="G160" s="22">
        <v>59.7</v>
      </c>
      <c r="H160" s="24"/>
    </row>
    <row r="161" spans="1:25" ht="12.75" customHeight="1">
      <c r="A161" s="175" t="s">
        <v>21</v>
      </c>
      <c r="B161" s="176"/>
      <c r="C161" s="25">
        <f>SUM(C154:C160)-C154-C155</f>
        <v>485</v>
      </c>
      <c r="D161" s="26">
        <f>SUM(D154:D160)-D155-D154</f>
        <v>17.690000000000005</v>
      </c>
      <c r="E161" s="26">
        <f>SUM(E154:E160)-E155-E154</f>
        <v>18.14</v>
      </c>
      <c r="F161" s="26">
        <f>SUM(F154:F160)-F155-F154</f>
        <v>70.809999999999988</v>
      </c>
      <c r="G161" s="26">
        <f>SUM(G154:G160)-G155-G154</f>
        <v>529.2299999999999</v>
      </c>
      <c r="H161" s="27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ht="15" customHeight="1">
      <c r="A162" s="180" t="s">
        <v>22</v>
      </c>
      <c r="B162" s="21" t="s">
        <v>101</v>
      </c>
      <c r="C162" s="22">
        <v>200</v>
      </c>
      <c r="D162" s="23">
        <v>2.82</v>
      </c>
      <c r="E162" s="23">
        <v>4.34</v>
      </c>
      <c r="F162" s="23">
        <v>6.74</v>
      </c>
      <c r="G162" s="83">
        <v>115.58</v>
      </c>
      <c r="H162" s="150" t="s">
        <v>102</v>
      </c>
    </row>
    <row r="163" spans="1:25" ht="12.75" customHeight="1">
      <c r="A163" s="181"/>
      <c r="B163" s="21" t="s">
        <v>109</v>
      </c>
      <c r="C163" s="22">
        <v>240</v>
      </c>
      <c r="D163" s="23">
        <v>16.88</v>
      </c>
      <c r="E163" s="23">
        <v>20.94</v>
      </c>
      <c r="F163" s="23">
        <v>68.97</v>
      </c>
      <c r="G163" s="83">
        <v>440.2</v>
      </c>
      <c r="H163" s="150">
        <v>407</v>
      </c>
    </row>
    <row r="164" spans="1:25" ht="12.75" customHeight="1">
      <c r="A164" s="181"/>
      <c r="B164" s="21" t="s">
        <v>29</v>
      </c>
      <c r="C164" s="22">
        <v>200</v>
      </c>
      <c r="D164" s="23">
        <v>0.08</v>
      </c>
      <c r="E164" s="23">
        <v>0</v>
      </c>
      <c r="F164" s="23">
        <v>10.62</v>
      </c>
      <c r="G164" s="22">
        <v>40.44</v>
      </c>
      <c r="H164" s="24">
        <v>508</v>
      </c>
    </row>
    <row r="165" spans="1:25" ht="15" customHeight="1">
      <c r="A165" s="181"/>
      <c r="B165" s="21" t="s">
        <v>30</v>
      </c>
      <c r="C165" s="22">
        <v>30</v>
      </c>
      <c r="D165" s="23">
        <v>1.98</v>
      </c>
      <c r="E165" s="23">
        <v>0.27</v>
      </c>
      <c r="F165" s="23">
        <v>11.4</v>
      </c>
      <c r="G165" s="22">
        <v>59.7</v>
      </c>
      <c r="H165" s="24"/>
    </row>
    <row r="166" spans="1:25" ht="12.75" customHeight="1">
      <c r="A166" s="182"/>
      <c r="B166" s="21" t="s">
        <v>31</v>
      </c>
      <c r="C166" s="22">
        <v>30</v>
      </c>
      <c r="D166" s="23">
        <v>1.98</v>
      </c>
      <c r="E166" s="23">
        <v>0.36</v>
      </c>
      <c r="F166" s="23">
        <v>10.02</v>
      </c>
      <c r="G166" s="22">
        <v>52.2</v>
      </c>
      <c r="H166" s="24"/>
    </row>
    <row r="167" spans="1:25" ht="12.75" customHeight="1">
      <c r="A167" s="175" t="s">
        <v>32</v>
      </c>
      <c r="B167" s="176"/>
      <c r="C167" s="25">
        <f>SUM(C162:C166)</f>
        <v>700</v>
      </c>
      <c r="D167" s="26">
        <f>SUM(D162:D166)</f>
        <v>23.74</v>
      </c>
      <c r="E167" s="26">
        <f>SUM(E162:E166)</f>
        <v>25.91</v>
      </c>
      <c r="F167" s="26">
        <f>SUM(F162:F166)</f>
        <v>107.75</v>
      </c>
      <c r="G167" s="25">
        <f>SUM(G162:G166)</f>
        <v>708.12000000000012</v>
      </c>
      <c r="H167" s="27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ht="12.75" customHeight="1">
      <c r="A168" s="180" t="s">
        <v>33</v>
      </c>
      <c r="B168" s="21" t="s">
        <v>36</v>
      </c>
      <c r="C168" s="22">
        <v>200</v>
      </c>
      <c r="D168" s="23">
        <v>0.24</v>
      </c>
      <c r="E168" s="23">
        <v>0.06</v>
      </c>
      <c r="F168" s="23">
        <v>10.16</v>
      </c>
      <c r="G168" s="22">
        <v>42.14</v>
      </c>
      <c r="H168" s="24" t="s">
        <v>37</v>
      </c>
    </row>
    <row r="169" spans="1:25" ht="12.75" customHeight="1">
      <c r="A169" s="182"/>
      <c r="B169" s="21" t="s">
        <v>115</v>
      </c>
      <c r="C169" s="22">
        <v>100</v>
      </c>
      <c r="D169" s="23">
        <v>9.86</v>
      </c>
      <c r="E169" s="23">
        <v>10.67</v>
      </c>
      <c r="F169" s="23">
        <v>37.81</v>
      </c>
      <c r="G169" s="22">
        <v>248.27</v>
      </c>
      <c r="H169" s="24">
        <v>555</v>
      </c>
    </row>
    <row r="170" spans="1:25" ht="12.75" customHeight="1">
      <c r="A170" s="175" t="s">
        <v>38</v>
      </c>
      <c r="B170" s="176"/>
      <c r="C170" s="25">
        <f t="shared" ref="C170:G170" si="26">SUM(C168:C169)</f>
        <v>300</v>
      </c>
      <c r="D170" s="26">
        <f t="shared" si="26"/>
        <v>10.1</v>
      </c>
      <c r="E170" s="26">
        <f t="shared" si="26"/>
        <v>10.73</v>
      </c>
      <c r="F170" s="26">
        <f t="shared" si="26"/>
        <v>47.97</v>
      </c>
      <c r="G170" s="25">
        <f t="shared" si="26"/>
        <v>290.41000000000003</v>
      </c>
      <c r="H170" s="27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ht="12.75" customHeight="1" thickBot="1">
      <c r="A171" s="194" t="s">
        <v>39</v>
      </c>
      <c r="B171" s="195"/>
      <c r="C171" s="48">
        <f t="shared" ref="C171:G171" si="27">C161+C167+C170</f>
        <v>1485</v>
      </c>
      <c r="D171" s="48">
        <f t="shared" si="27"/>
        <v>51.530000000000008</v>
      </c>
      <c r="E171" s="48">
        <f t="shared" si="27"/>
        <v>54.78</v>
      </c>
      <c r="F171" s="48">
        <f t="shared" si="27"/>
        <v>226.53</v>
      </c>
      <c r="G171" s="48">
        <f t="shared" si="27"/>
        <v>1527.76</v>
      </c>
      <c r="H171" s="5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ht="12.75" customHeight="1">
      <c r="A172" s="196" t="s">
        <v>116</v>
      </c>
      <c r="B172" s="197"/>
      <c r="C172" s="197"/>
      <c r="D172" s="197"/>
      <c r="E172" s="197"/>
      <c r="F172" s="197"/>
      <c r="G172" s="197"/>
      <c r="H172" s="198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ht="12.75" customHeight="1">
      <c r="A173" s="180" t="s">
        <v>16</v>
      </c>
      <c r="B173" s="21" t="s">
        <v>117</v>
      </c>
      <c r="C173" s="22">
        <v>150</v>
      </c>
      <c r="D173" s="23">
        <v>15.79</v>
      </c>
      <c r="E173" s="23">
        <v>16.48</v>
      </c>
      <c r="F173" s="23">
        <v>23.35</v>
      </c>
      <c r="G173" s="22">
        <v>267.2</v>
      </c>
      <c r="H173" s="24">
        <v>117</v>
      </c>
    </row>
    <row r="174" spans="1:25" ht="12.75" customHeight="1">
      <c r="A174" s="181"/>
      <c r="B174" s="21" t="s">
        <v>118</v>
      </c>
      <c r="C174" s="22">
        <v>50</v>
      </c>
      <c r="D174" s="23">
        <v>0.09</v>
      </c>
      <c r="E174" s="23">
        <v>0</v>
      </c>
      <c r="F174" s="23">
        <v>33.08</v>
      </c>
      <c r="G174" s="22">
        <v>127.6</v>
      </c>
      <c r="H174" s="24">
        <v>474</v>
      </c>
    </row>
    <row r="175" spans="1:25" ht="12.75" customHeight="1">
      <c r="A175" s="181"/>
      <c r="B175" s="21" t="s">
        <v>160</v>
      </c>
      <c r="C175" s="22">
        <v>100</v>
      </c>
      <c r="D175" s="23">
        <v>0.4</v>
      </c>
      <c r="E175" s="23">
        <v>0.4</v>
      </c>
      <c r="F175" s="23">
        <v>9.8000000000000007</v>
      </c>
      <c r="G175" s="22">
        <v>47</v>
      </c>
      <c r="H175" s="24">
        <v>112</v>
      </c>
    </row>
    <row r="176" spans="1:25" ht="12.75" customHeight="1">
      <c r="A176" s="182"/>
      <c r="B176" s="21" t="s">
        <v>80</v>
      </c>
      <c r="C176" s="22">
        <v>200</v>
      </c>
      <c r="D176" s="23">
        <v>0.26</v>
      </c>
      <c r="E176" s="23">
        <v>0.02</v>
      </c>
      <c r="F176" s="23">
        <v>8.06</v>
      </c>
      <c r="G176" s="22">
        <v>33.22</v>
      </c>
      <c r="H176" s="24" t="s">
        <v>81</v>
      </c>
    </row>
    <row r="177" spans="1:25" ht="12.75" customHeight="1">
      <c r="A177" s="175" t="s">
        <v>21</v>
      </c>
      <c r="B177" s="176"/>
      <c r="C177" s="25">
        <f t="shared" ref="C177:G177" si="28">SUM(C173:C176)</f>
        <v>500</v>
      </c>
      <c r="D177" s="26">
        <f t="shared" si="28"/>
        <v>16.54</v>
      </c>
      <c r="E177" s="26">
        <f t="shared" si="28"/>
        <v>16.899999999999999</v>
      </c>
      <c r="F177" s="26">
        <f t="shared" si="28"/>
        <v>74.290000000000006</v>
      </c>
      <c r="G177" s="25">
        <f t="shared" si="28"/>
        <v>475.02</v>
      </c>
      <c r="H177" s="27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ht="12.75" customHeight="1">
      <c r="A178" s="180" t="s">
        <v>22</v>
      </c>
      <c r="B178" s="21" t="s">
        <v>156</v>
      </c>
      <c r="C178" s="22">
        <v>200</v>
      </c>
      <c r="D178" s="23">
        <v>4.4000000000000004</v>
      </c>
      <c r="E178" s="23">
        <v>7.46</v>
      </c>
      <c r="F178" s="23">
        <v>45.4</v>
      </c>
      <c r="G178" s="22">
        <v>197.43</v>
      </c>
      <c r="H178" s="24" t="s">
        <v>119</v>
      </c>
    </row>
    <row r="179" spans="1:25" ht="12.75" customHeight="1">
      <c r="A179" s="181"/>
      <c r="B179" s="21" t="s">
        <v>120</v>
      </c>
      <c r="C179" s="22">
        <v>90</v>
      </c>
      <c r="D179" s="23">
        <v>13.74</v>
      </c>
      <c r="E179" s="23">
        <v>11.3</v>
      </c>
      <c r="F179" s="23">
        <v>9.31</v>
      </c>
      <c r="G179" s="22">
        <v>231.21</v>
      </c>
      <c r="H179" s="24">
        <v>410</v>
      </c>
    </row>
    <row r="180" spans="1:25" ht="12.75" customHeight="1">
      <c r="A180" s="181"/>
      <c r="B180" s="21" t="s">
        <v>121</v>
      </c>
      <c r="C180" s="22">
        <v>150</v>
      </c>
      <c r="D180" s="23">
        <v>2.4700000000000002</v>
      </c>
      <c r="E180" s="23">
        <v>4.7300000000000004</v>
      </c>
      <c r="F180" s="23">
        <v>16.23</v>
      </c>
      <c r="G180" s="22">
        <v>118.21</v>
      </c>
      <c r="H180" s="24" t="s">
        <v>122</v>
      </c>
    </row>
    <row r="181" spans="1:25" ht="12.75" customHeight="1">
      <c r="A181" s="181"/>
      <c r="B181" s="21" t="s">
        <v>85</v>
      </c>
      <c r="C181" s="22">
        <v>200</v>
      </c>
      <c r="D181" s="23">
        <v>0.32</v>
      </c>
      <c r="E181" s="23">
        <v>0.14000000000000001</v>
      </c>
      <c r="F181" s="23">
        <v>11.46</v>
      </c>
      <c r="G181" s="22">
        <v>48.32</v>
      </c>
      <c r="H181" s="24">
        <v>519</v>
      </c>
    </row>
    <row r="182" spans="1:25" ht="15" customHeight="1">
      <c r="A182" s="181"/>
      <c r="B182" s="21" t="s">
        <v>30</v>
      </c>
      <c r="C182" s="22">
        <v>30</v>
      </c>
      <c r="D182" s="23">
        <v>1.98</v>
      </c>
      <c r="E182" s="23">
        <v>0.27</v>
      </c>
      <c r="F182" s="23">
        <v>11.4</v>
      </c>
      <c r="G182" s="22">
        <v>59.7</v>
      </c>
      <c r="H182" s="24"/>
    </row>
    <row r="183" spans="1:25" ht="12.75" customHeight="1">
      <c r="A183" s="182"/>
      <c r="B183" s="21" t="s">
        <v>31</v>
      </c>
      <c r="C183" s="22">
        <v>30</v>
      </c>
      <c r="D183" s="23">
        <v>1.98</v>
      </c>
      <c r="E183" s="23">
        <v>0.36</v>
      </c>
      <c r="F183" s="23">
        <v>10.02</v>
      </c>
      <c r="G183" s="22">
        <v>52.2</v>
      </c>
      <c r="H183" s="24"/>
    </row>
    <row r="184" spans="1:25" ht="12.75" customHeight="1">
      <c r="A184" s="175" t="s">
        <v>32</v>
      </c>
      <c r="B184" s="176"/>
      <c r="C184" s="25">
        <f t="shared" ref="C184:G184" si="29">SUM(C178:C183)</f>
        <v>700</v>
      </c>
      <c r="D184" s="26">
        <f t="shared" si="29"/>
        <v>24.89</v>
      </c>
      <c r="E184" s="26">
        <f t="shared" si="29"/>
        <v>24.26</v>
      </c>
      <c r="F184" s="26">
        <f t="shared" si="29"/>
        <v>103.82000000000001</v>
      </c>
      <c r="G184" s="25">
        <f t="shared" si="29"/>
        <v>707.07000000000016</v>
      </c>
      <c r="H184" s="27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ht="12.75" customHeight="1">
      <c r="A185" s="180" t="s">
        <v>33</v>
      </c>
      <c r="B185" s="21" t="s">
        <v>51</v>
      </c>
      <c r="C185" s="22">
        <v>200</v>
      </c>
      <c r="D185" s="23">
        <v>0</v>
      </c>
      <c r="E185" s="23">
        <v>0</v>
      </c>
      <c r="F185" s="23">
        <v>15</v>
      </c>
      <c r="G185" s="22">
        <v>95</v>
      </c>
      <c r="H185" s="24">
        <v>614</v>
      </c>
    </row>
    <row r="186" spans="1:25" ht="15" customHeight="1">
      <c r="A186" s="182"/>
      <c r="B186" s="21" t="s">
        <v>87</v>
      </c>
      <c r="C186" s="22">
        <v>100</v>
      </c>
      <c r="D186" s="23">
        <v>9.6199999999999992</v>
      </c>
      <c r="E186" s="23">
        <v>10.4</v>
      </c>
      <c r="F186" s="23">
        <v>32.700000000000003</v>
      </c>
      <c r="G186" s="22">
        <v>251.6</v>
      </c>
      <c r="H186" s="24" t="s">
        <v>88</v>
      </c>
    </row>
    <row r="187" spans="1:25" ht="12.75" customHeight="1">
      <c r="A187" s="201" t="s">
        <v>38</v>
      </c>
      <c r="B187" s="202"/>
      <c r="C187" s="39">
        <f t="shared" ref="C187:G187" si="30">SUM(C185:C186)</f>
        <v>300</v>
      </c>
      <c r="D187" s="40">
        <f t="shared" si="30"/>
        <v>9.6199999999999992</v>
      </c>
      <c r="E187" s="40">
        <f t="shared" si="30"/>
        <v>10.4</v>
      </c>
      <c r="F187" s="40">
        <f t="shared" si="30"/>
        <v>47.7</v>
      </c>
      <c r="G187" s="39">
        <f t="shared" si="30"/>
        <v>346.6</v>
      </c>
      <c r="H187" s="41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ht="12.75" customHeight="1" thickBot="1">
      <c r="A188" s="203" t="s">
        <v>39</v>
      </c>
      <c r="B188" s="204"/>
      <c r="C188" s="42">
        <f t="shared" ref="C188:G188" si="31">C177+C184+C187</f>
        <v>1500</v>
      </c>
      <c r="D188" s="43">
        <f t="shared" si="31"/>
        <v>51.05</v>
      </c>
      <c r="E188" s="43">
        <f t="shared" si="31"/>
        <v>51.559999999999995</v>
      </c>
      <c r="F188" s="43">
        <f t="shared" si="31"/>
        <v>225.81</v>
      </c>
      <c r="G188" s="42">
        <f t="shared" si="31"/>
        <v>1528.69</v>
      </c>
      <c r="H188" s="44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ht="12.75" customHeight="1">
      <c r="A189" s="192" t="s">
        <v>123</v>
      </c>
      <c r="B189" s="174"/>
      <c r="C189" s="45">
        <f>C188+C171+C152+C134+C117+C101+C86+C67+C51+C33</f>
        <v>15010</v>
      </c>
      <c r="D189" s="46">
        <f>D188+D171+D152+D134+D117+D101+D86+D67+D51+D33</f>
        <v>519.80999999999995</v>
      </c>
      <c r="E189" s="46">
        <f>E188+E171+E152+E134+E117+E101+E86+E67+E51+E33</f>
        <v>527.20999999999992</v>
      </c>
      <c r="F189" s="46">
        <f>F188+F171+F152+F134+F117+F101+F86+F67+F51+F33</f>
        <v>2241.7800000000002</v>
      </c>
      <c r="G189" s="46">
        <f>G188+G171+G152+G134+G117+G101+G86+G67+G51+G33</f>
        <v>15381.420000000002</v>
      </c>
      <c r="H189" s="47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ht="12.75" customHeight="1" thickBot="1">
      <c r="A190" s="194" t="s">
        <v>124</v>
      </c>
      <c r="B190" s="195"/>
      <c r="C190" s="48">
        <f t="shared" ref="C190:G190" si="32">C189/10</f>
        <v>1501</v>
      </c>
      <c r="D190" s="49">
        <f t="shared" si="32"/>
        <v>51.980999999999995</v>
      </c>
      <c r="E190" s="49">
        <f t="shared" si="32"/>
        <v>52.720999999999989</v>
      </c>
      <c r="F190" s="49">
        <f t="shared" si="32"/>
        <v>224.17800000000003</v>
      </c>
      <c r="G190" s="49">
        <f t="shared" si="32"/>
        <v>1538.1420000000003</v>
      </c>
      <c r="H190" s="5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ht="12" customHeight="1">
      <c r="A191" s="199"/>
      <c r="B191" s="200"/>
      <c r="C191" s="51"/>
      <c r="D191" s="52"/>
      <c r="E191" s="52"/>
      <c r="F191" s="52"/>
      <c r="G191" s="51"/>
      <c r="H191" s="51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</row>
    <row r="192" spans="1:25" ht="12.75" customHeight="1" thickBot="1">
      <c r="A192" s="54"/>
      <c r="B192" s="31"/>
      <c r="C192" s="32"/>
      <c r="D192" s="33"/>
      <c r="E192" s="33"/>
      <c r="F192" s="33"/>
      <c r="G192" s="32"/>
      <c r="H192" s="32"/>
    </row>
    <row r="193" spans="1:8" ht="12.75" customHeight="1">
      <c r="A193" s="54"/>
      <c r="B193" s="55" t="s">
        <v>125</v>
      </c>
      <c r="C193" s="56" t="s">
        <v>153</v>
      </c>
      <c r="D193" s="57" t="s">
        <v>12</v>
      </c>
      <c r="E193" s="57" t="s">
        <v>13</v>
      </c>
      <c r="F193" s="57" t="s">
        <v>14</v>
      </c>
      <c r="G193" s="58" t="s">
        <v>10</v>
      </c>
      <c r="H193" s="32"/>
    </row>
    <row r="194" spans="1:8" ht="12.75" customHeight="1">
      <c r="A194" s="54"/>
      <c r="B194" s="59" t="s">
        <v>126</v>
      </c>
      <c r="C194" s="22">
        <v>500</v>
      </c>
      <c r="D194" s="23" t="s">
        <v>127</v>
      </c>
      <c r="E194" s="23" t="s">
        <v>128</v>
      </c>
      <c r="F194" s="23" t="s">
        <v>129</v>
      </c>
      <c r="G194" s="60" t="s">
        <v>130</v>
      </c>
      <c r="H194" s="32"/>
    </row>
    <row r="195" spans="1:8" ht="12.75" customHeight="1">
      <c r="A195" s="54"/>
      <c r="B195" s="59" t="s">
        <v>131</v>
      </c>
      <c r="C195" s="22">
        <v>700</v>
      </c>
      <c r="D195" s="23" t="s">
        <v>132</v>
      </c>
      <c r="E195" s="23" t="s">
        <v>133</v>
      </c>
      <c r="F195" s="23" t="s">
        <v>134</v>
      </c>
      <c r="G195" s="60" t="s">
        <v>135</v>
      </c>
      <c r="H195" s="32"/>
    </row>
    <row r="196" spans="1:8" ht="12.75" customHeight="1" thickBot="1">
      <c r="A196" s="54"/>
      <c r="B196" s="61" t="s">
        <v>136</v>
      </c>
      <c r="C196" s="62">
        <v>300</v>
      </c>
      <c r="D196" s="63" t="s">
        <v>137</v>
      </c>
      <c r="E196" s="63" t="s">
        <v>138</v>
      </c>
      <c r="F196" s="63" t="s">
        <v>139</v>
      </c>
      <c r="G196" s="64" t="s">
        <v>140</v>
      </c>
      <c r="H196" s="32"/>
    </row>
    <row r="197" spans="1:8" ht="24.75" customHeight="1">
      <c r="A197" s="54"/>
      <c r="B197" s="131"/>
      <c r="C197" s="65"/>
      <c r="D197" s="65"/>
      <c r="E197" s="65"/>
      <c r="F197" s="65"/>
      <c r="G197" s="65"/>
      <c r="H197" s="32"/>
    </row>
    <row r="198" spans="1:8" ht="12.75" customHeight="1">
      <c r="A198" s="54"/>
      <c r="B198" s="66" t="s">
        <v>141</v>
      </c>
      <c r="C198" s="67">
        <f>(C177+C161+C140+C123+C106+C91+C76+C56+C39+C21)/10</f>
        <v>497</v>
      </c>
      <c r="D198" s="23">
        <f>(D177+D161+D140+D123+D106+D91+D76+D56+D39+D21)/10</f>
        <v>17.585999999999999</v>
      </c>
      <c r="E198" s="23">
        <f>(E177+E161+E140+E123+E106+E91+E76+E56+E39+E21)/10</f>
        <v>17.73</v>
      </c>
      <c r="F198" s="68">
        <f>(F177+F161+F140+F123+F106+F91+F76+F56+F39+F21)/10</f>
        <v>70.884</v>
      </c>
      <c r="G198" s="69">
        <f>(G177+G161+G140+G123+G106+G91+G76+G56+G39+G21)/10</f>
        <v>499.053</v>
      </c>
      <c r="H198" s="70"/>
    </row>
    <row r="199" spans="1:8" ht="12.75" customHeight="1">
      <c r="A199" s="54"/>
      <c r="B199" s="66" t="s">
        <v>142</v>
      </c>
      <c r="C199" s="67">
        <f>(C184+C167+C148+C130+C113+C97+C82+C63+C47+C29)/10</f>
        <v>704</v>
      </c>
      <c r="D199" s="23">
        <f>(D184+D167+D148+D130+D113+D97+D82+D63+D47+D29)/10</f>
        <v>24.434999999999999</v>
      </c>
      <c r="E199" s="23">
        <f>(E184+E167+E148+E130+E113+E97+E82+E63+E47+E29)/10</f>
        <v>24.785</v>
      </c>
      <c r="F199" s="68">
        <f>(F184+F167+F148+F130+F113+F97+F82+F63+F47+F29)/10</f>
        <v>108.708</v>
      </c>
      <c r="G199" s="69">
        <f>(G184+G167+G148+G130+G113+G97+G82+G63+G47+G29)/10</f>
        <v>719.8810000000002</v>
      </c>
      <c r="H199" s="70"/>
    </row>
    <row r="200" spans="1:8" ht="12.75" customHeight="1">
      <c r="A200" s="54"/>
      <c r="B200" s="66" t="s">
        <v>143</v>
      </c>
      <c r="C200" s="67">
        <f>(C187+C170+C151+C133+C116+C100+C85+C66+C50+C32)/10</f>
        <v>300</v>
      </c>
      <c r="D200" s="23">
        <f>(D187+D170+D151+D133+D116+D100+D85+D66+D50+D32)/10</f>
        <v>9.9600000000000009</v>
      </c>
      <c r="E200" s="23">
        <f>(E187+E170+E151+E133+E116+E100+E85+E66+E50+E32)/10</f>
        <v>10.206</v>
      </c>
      <c r="F200" s="68">
        <f>(F187+F170+F151+F133+F116+F100+F85+F66+F50+F32)/10</f>
        <v>44.585999999999999</v>
      </c>
      <c r="G200" s="69">
        <f>(G187+G170+G151+G133+G116+G100+G85+G66+G50+G32)/10</f>
        <v>319.20799999999997</v>
      </c>
      <c r="H200" s="70"/>
    </row>
    <row r="201" spans="1:8" ht="12.75" customHeight="1">
      <c r="A201" s="54"/>
      <c r="B201" s="31"/>
      <c r="C201" s="32"/>
      <c r="D201" s="33"/>
      <c r="E201" s="33"/>
      <c r="F201" s="33"/>
      <c r="G201" s="32"/>
      <c r="H201" s="32"/>
    </row>
    <row r="202" spans="1:8" ht="12.75" customHeight="1">
      <c r="A202" s="54"/>
      <c r="B202" s="31"/>
      <c r="C202" s="32"/>
      <c r="D202" s="33"/>
      <c r="E202" s="33"/>
      <c r="F202" s="33"/>
      <c r="G202" s="32"/>
      <c r="H202" s="32"/>
    </row>
    <row r="203" spans="1:8" ht="12.75" customHeight="1">
      <c r="A203" s="54"/>
      <c r="B203" s="31"/>
      <c r="C203" s="32"/>
      <c r="D203" s="33"/>
      <c r="E203" s="33"/>
      <c r="F203" s="33"/>
      <c r="G203" s="32"/>
      <c r="H203" s="32"/>
    </row>
    <row r="204" spans="1:8" ht="12.75" customHeight="1">
      <c r="A204" s="54"/>
      <c r="B204" s="31"/>
      <c r="C204" s="32"/>
      <c r="D204" s="33"/>
      <c r="E204" s="33"/>
      <c r="F204" s="33"/>
      <c r="G204" s="32"/>
      <c r="H204" s="32"/>
    </row>
    <row r="205" spans="1:8" ht="12.75" customHeight="1">
      <c r="A205" s="54"/>
      <c r="B205" s="31"/>
      <c r="C205" s="32"/>
      <c r="D205" s="33"/>
      <c r="E205" s="33"/>
      <c r="F205" s="33"/>
      <c r="G205" s="32"/>
      <c r="H205" s="32"/>
    </row>
    <row r="206" spans="1:8" ht="12.75" customHeight="1">
      <c r="A206" s="54"/>
      <c r="B206" s="31"/>
      <c r="C206" s="32"/>
      <c r="D206" s="33"/>
      <c r="E206" s="33"/>
      <c r="F206" s="33"/>
      <c r="G206" s="32"/>
      <c r="H206" s="32"/>
    </row>
    <row r="207" spans="1:8" ht="12.75" customHeight="1">
      <c r="A207" s="54"/>
      <c r="B207" s="31"/>
      <c r="C207" s="32"/>
      <c r="D207" s="33"/>
      <c r="E207" s="33"/>
      <c r="F207" s="33"/>
      <c r="G207" s="32"/>
      <c r="H207" s="32"/>
    </row>
    <row r="208" spans="1:8" ht="12.75" customHeight="1">
      <c r="A208" s="54"/>
      <c r="B208" s="31"/>
      <c r="C208" s="32"/>
      <c r="D208" s="33"/>
      <c r="E208" s="33"/>
      <c r="F208" s="33"/>
      <c r="G208" s="32"/>
      <c r="H208" s="32"/>
    </row>
    <row r="209" spans="1:8" ht="12.75" customHeight="1">
      <c r="A209" s="54"/>
      <c r="B209" s="31"/>
      <c r="C209" s="32"/>
      <c r="D209" s="33"/>
      <c r="E209" s="33"/>
      <c r="F209" s="33"/>
      <c r="G209" s="32"/>
      <c r="H209" s="32"/>
    </row>
    <row r="210" spans="1:8" ht="12.75" customHeight="1">
      <c r="A210" s="54"/>
      <c r="B210" s="31"/>
      <c r="C210" s="32"/>
      <c r="D210" s="33"/>
      <c r="E210" s="33"/>
      <c r="F210" s="33"/>
      <c r="G210" s="32"/>
      <c r="H210" s="32"/>
    </row>
    <row r="211" spans="1:8" ht="12.75" customHeight="1">
      <c r="A211" s="54"/>
      <c r="B211" s="31"/>
      <c r="C211" s="32"/>
      <c r="D211" s="33"/>
      <c r="E211" s="33"/>
      <c r="F211" s="33"/>
      <c r="G211" s="32"/>
      <c r="H211" s="32"/>
    </row>
    <row r="212" spans="1:8" ht="12.75" customHeight="1">
      <c r="A212" s="54"/>
      <c r="B212" s="31"/>
      <c r="C212" s="32"/>
      <c r="D212" s="33"/>
      <c r="E212" s="33"/>
      <c r="F212" s="33"/>
      <c r="G212" s="32"/>
      <c r="H212" s="32"/>
    </row>
    <row r="213" spans="1:8" ht="12.75" customHeight="1">
      <c r="A213" s="54"/>
      <c r="B213" s="31"/>
      <c r="C213" s="32"/>
      <c r="D213" s="33"/>
      <c r="E213" s="33"/>
      <c r="F213" s="33"/>
      <c r="G213" s="32"/>
      <c r="H213" s="32"/>
    </row>
    <row r="214" spans="1:8" ht="12.75" customHeight="1">
      <c r="A214" s="54"/>
      <c r="B214" s="31"/>
      <c r="C214" s="32"/>
      <c r="D214" s="33"/>
      <c r="E214" s="33"/>
      <c r="F214" s="33"/>
      <c r="G214" s="32"/>
      <c r="H214" s="32"/>
    </row>
    <row r="215" spans="1:8" ht="12.75" customHeight="1">
      <c r="A215" s="54"/>
      <c r="B215" s="31"/>
      <c r="C215" s="32"/>
      <c r="D215" s="33"/>
      <c r="E215" s="33"/>
      <c r="F215" s="33"/>
      <c r="G215" s="32"/>
      <c r="H215" s="32"/>
    </row>
    <row r="216" spans="1:8" ht="12.75" customHeight="1">
      <c r="A216" s="54"/>
      <c r="B216" s="31"/>
      <c r="C216" s="32"/>
      <c r="D216" s="33"/>
      <c r="E216" s="33"/>
      <c r="F216" s="33"/>
      <c r="G216" s="32"/>
      <c r="H216" s="32"/>
    </row>
    <row r="217" spans="1:8" ht="12.75" customHeight="1">
      <c r="A217" s="54"/>
      <c r="B217" s="31"/>
      <c r="C217" s="32"/>
      <c r="D217" s="33"/>
      <c r="E217" s="33"/>
      <c r="F217" s="33"/>
      <c r="G217" s="32"/>
      <c r="H217" s="32"/>
    </row>
    <row r="218" spans="1:8" ht="12.75" customHeight="1">
      <c r="A218" s="54"/>
      <c r="B218" s="31"/>
      <c r="C218" s="32"/>
      <c r="D218" s="33"/>
      <c r="E218" s="33"/>
      <c r="F218" s="33"/>
      <c r="G218" s="32"/>
      <c r="H218" s="32"/>
    </row>
    <row r="219" spans="1:8" ht="12.75" customHeight="1">
      <c r="A219" s="54"/>
      <c r="B219" s="31"/>
      <c r="C219" s="32"/>
      <c r="D219" s="33"/>
      <c r="E219" s="33"/>
      <c r="F219" s="33"/>
      <c r="G219" s="32"/>
      <c r="H219" s="32"/>
    </row>
    <row r="220" spans="1:8" ht="12.75" customHeight="1">
      <c r="A220" s="54"/>
      <c r="B220" s="31"/>
      <c r="C220" s="32"/>
      <c r="D220" s="33"/>
      <c r="E220" s="33"/>
      <c r="F220" s="33"/>
      <c r="G220" s="32"/>
      <c r="H220" s="32"/>
    </row>
    <row r="221" spans="1:8" ht="12.75" customHeight="1">
      <c r="A221" s="54"/>
      <c r="B221" s="31"/>
      <c r="C221" s="32"/>
      <c r="D221" s="33"/>
      <c r="E221" s="33"/>
      <c r="F221" s="33"/>
      <c r="G221" s="32"/>
      <c r="H221" s="32"/>
    </row>
    <row r="222" spans="1:8" ht="12.75" customHeight="1">
      <c r="A222" s="54"/>
      <c r="B222" s="31"/>
      <c r="C222" s="32"/>
      <c r="D222" s="33"/>
      <c r="E222" s="33"/>
      <c r="F222" s="33"/>
      <c r="G222" s="32"/>
      <c r="H222" s="32"/>
    </row>
    <row r="223" spans="1:8" ht="12.75" customHeight="1">
      <c r="A223" s="54"/>
      <c r="B223" s="31"/>
      <c r="C223" s="32"/>
      <c r="D223" s="33"/>
      <c r="E223" s="33"/>
      <c r="F223" s="33"/>
      <c r="G223" s="32"/>
      <c r="H223" s="32"/>
    </row>
    <row r="224" spans="1:8" ht="12.75" customHeight="1">
      <c r="A224" s="54"/>
      <c r="B224" s="31"/>
      <c r="C224" s="32"/>
      <c r="D224" s="33"/>
      <c r="E224" s="33"/>
      <c r="F224" s="33"/>
      <c r="G224" s="32"/>
      <c r="H224" s="32"/>
    </row>
    <row r="225" spans="1:8" ht="12.75" customHeight="1">
      <c r="A225" s="54"/>
      <c r="B225" s="31"/>
      <c r="C225" s="32"/>
      <c r="D225" s="33"/>
      <c r="E225" s="33"/>
      <c r="F225" s="33"/>
      <c r="G225" s="32"/>
      <c r="H225" s="32"/>
    </row>
    <row r="226" spans="1:8" ht="12.75" customHeight="1">
      <c r="A226" s="54"/>
      <c r="B226" s="31"/>
      <c r="C226" s="32"/>
      <c r="D226" s="33"/>
      <c r="E226" s="33"/>
      <c r="F226" s="33"/>
      <c r="G226" s="32"/>
      <c r="H226" s="32"/>
    </row>
    <row r="227" spans="1:8" ht="12.75" customHeight="1">
      <c r="A227" s="54"/>
      <c r="B227" s="31"/>
      <c r="C227" s="32"/>
      <c r="D227" s="33"/>
      <c r="E227" s="33"/>
      <c r="F227" s="33"/>
      <c r="G227" s="32"/>
      <c r="H227" s="32"/>
    </row>
    <row r="228" spans="1:8" ht="12.75" customHeight="1">
      <c r="A228" s="54"/>
      <c r="B228" s="31"/>
      <c r="C228" s="32"/>
      <c r="D228" s="33"/>
      <c r="E228" s="33"/>
      <c r="F228" s="33"/>
      <c r="G228" s="32"/>
      <c r="H228" s="32"/>
    </row>
    <row r="229" spans="1:8" ht="12.75" customHeight="1">
      <c r="A229" s="54"/>
      <c r="B229" s="31"/>
      <c r="C229" s="32"/>
      <c r="D229" s="33"/>
      <c r="E229" s="33"/>
      <c r="F229" s="33"/>
      <c r="G229" s="32"/>
      <c r="H229" s="32"/>
    </row>
    <row r="230" spans="1:8" ht="12.75" customHeight="1">
      <c r="A230" s="54"/>
      <c r="B230" s="31"/>
      <c r="C230" s="32"/>
      <c r="D230" s="33"/>
      <c r="E230" s="33"/>
      <c r="F230" s="33"/>
      <c r="G230" s="32"/>
      <c r="H230" s="32"/>
    </row>
    <row r="231" spans="1:8" ht="12.75" customHeight="1">
      <c r="A231" s="54"/>
      <c r="B231" s="31"/>
      <c r="C231" s="32"/>
      <c r="D231" s="33"/>
      <c r="E231" s="33"/>
      <c r="F231" s="33"/>
      <c r="G231" s="32"/>
      <c r="H231" s="32"/>
    </row>
    <row r="232" spans="1:8" ht="12.75" customHeight="1">
      <c r="A232" s="54"/>
      <c r="B232" s="31"/>
      <c r="C232" s="32"/>
      <c r="D232" s="33"/>
      <c r="E232" s="33"/>
      <c r="F232" s="33"/>
      <c r="G232" s="32"/>
      <c r="H232" s="32"/>
    </row>
    <row r="233" spans="1:8" ht="12.75" customHeight="1">
      <c r="A233" s="54"/>
      <c r="B233" s="31"/>
      <c r="C233" s="32"/>
      <c r="D233" s="33"/>
      <c r="E233" s="33"/>
      <c r="F233" s="33"/>
      <c r="G233" s="32"/>
      <c r="H233" s="32"/>
    </row>
    <row r="234" spans="1:8" ht="12.75" customHeight="1">
      <c r="A234" s="54"/>
      <c r="B234" s="31"/>
      <c r="C234" s="32"/>
      <c r="D234" s="33"/>
      <c r="E234" s="33"/>
      <c r="F234" s="33"/>
      <c r="G234" s="32"/>
      <c r="H234" s="32"/>
    </row>
    <row r="235" spans="1:8" ht="12.75" customHeight="1">
      <c r="A235" s="54"/>
      <c r="B235" s="31"/>
      <c r="C235" s="32"/>
      <c r="D235" s="33"/>
      <c r="E235" s="33"/>
      <c r="F235" s="33"/>
      <c r="G235" s="32"/>
      <c r="H235" s="32"/>
    </row>
    <row r="236" spans="1:8" ht="12.75" customHeight="1">
      <c r="A236" s="54"/>
      <c r="B236" s="31"/>
      <c r="C236" s="32"/>
      <c r="D236" s="33"/>
      <c r="E236" s="33"/>
      <c r="F236" s="33"/>
      <c r="G236" s="32"/>
      <c r="H236" s="32"/>
    </row>
    <row r="237" spans="1:8" ht="12.75" customHeight="1">
      <c r="A237" s="54"/>
      <c r="B237" s="31"/>
      <c r="C237" s="32"/>
      <c r="D237" s="33"/>
      <c r="E237" s="33"/>
      <c r="F237" s="33"/>
      <c r="G237" s="32"/>
      <c r="H237" s="32"/>
    </row>
    <row r="238" spans="1:8" ht="12.75" customHeight="1">
      <c r="A238" s="54"/>
      <c r="B238" s="31"/>
      <c r="C238" s="32"/>
      <c r="D238" s="33"/>
      <c r="E238" s="33"/>
      <c r="F238" s="33"/>
      <c r="G238" s="32"/>
      <c r="H238" s="32"/>
    </row>
    <row r="239" spans="1:8" ht="12.75" customHeight="1">
      <c r="A239" s="54"/>
      <c r="B239" s="31"/>
      <c r="C239" s="32"/>
      <c r="D239" s="33"/>
      <c r="E239" s="33"/>
      <c r="F239" s="33"/>
      <c r="G239" s="32"/>
      <c r="H239" s="32"/>
    </row>
    <row r="240" spans="1:8" ht="12.75" customHeight="1">
      <c r="A240" s="54"/>
      <c r="B240" s="31"/>
      <c r="C240" s="32"/>
      <c r="D240" s="33"/>
      <c r="E240" s="33"/>
      <c r="F240" s="33"/>
      <c r="G240" s="32"/>
      <c r="H240" s="32"/>
    </row>
    <row r="241" spans="1:8" ht="12.75" customHeight="1">
      <c r="A241" s="54"/>
      <c r="B241" s="31"/>
      <c r="C241" s="32"/>
      <c r="D241" s="33"/>
      <c r="E241" s="33"/>
      <c r="F241" s="33"/>
      <c r="G241" s="32"/>
      <c r="H241" s="32"/>
    </row>
    <row r="242" spans="1:8" ht="12.75" customHeight="1">
      <c r="A242" s="54"/>
      <c r="B242" s="31"/>
      <c r="C242" s="32"/>
      <c r="D242" s="33"/>
      <c r="E242" s="33"/>
      <c r="F242" s="33"/>
      <c r="G242" s="32"/>
      <c r="H242" s="32"/>
    </row>
    <row r="243" spans="1:8" ht="12.75" customHeight="1">
      <c r="A243" s="54"/>
      <c r="B243" s="31"/>
      <c r="C243" s="32"/>
      <c r="D243" s="33"/>
      <c r="E243" s="33"/>
      <c r="F243" s="33"/>
      <c r="G243" s="32"/>
      <c r="H243" s="32"/>
    </row>
    <row r="244" spans="1:8" ht="12.75" customHeight="1">
      <c r="A244" s="54"/>
      <c r="B244" s="31"/>
      <c r="C244" s="32"/>
      <c r="D244" s="33"/>
      <c r="E244" s="33"/>
      <c r="F244" s="33"/>
      <c r="G244" s="32"/>
      <c r="H244" s="32"/>
    </row>
    <row r="245" spans="1:8" ht="12.75" customHeight="1">
      <c r="A245" s="54"/>
      <c r="B245" s="31"/>
      <c r="C245" s="32"/>
      <c r="D245" s="33"/>
      <c r="E245" s="33"/>
      <c r="F245" s="33"/>
      <c r="G245" s="32"/>
      <c r="H245" s="32"/>
    </row>
    <row r="246" spans="1:8" ht="12.75" customHeight="1">
      <c r="A246" s="54"/>
      <c r="B246" s="31"/>
      <c r="C246" s="32"/>
      <c r="D246" s="33"/>
      <c r="E246" s="33"/>
      <c r="F246" s="33"/>
      <c r="G246" s="32"/>
      <c r="H246" s="32"/>
    </row>
    <row r="247" spans="1:8" ht="12.75" customHeight="1">
      <c r="A247" s="54"/>
      <c r="B247" s="31"/>
      <c r="C247" s="32"/>
      <c r="D247" s="33"/>
      <c r="E247" s="33"/>
      <c r="F247" s="33"/>
      <c r="G247" s="32"/>
      <c r="H247" s="32"/>
    </row>
    <row r="248" spans="1:8" ht="12.75" customHeight="1">
      <c r="A248" s="54"/>
      <c r="B248" s="31"/>
      <c r="C248" s="32"/>
      <c r="D248" s="33"/>
      <c r="E248" s="33"/>
      <c r="F248" s="33"/>
      <c r="G248" s="32"/>
      <c r="H248" s="32"/>
    </row>
    <row r="249" spans="1:8" ht="12.75" customHeight="1">
      <c r="A249" s="54"/>
      <c r="B249" s="31"/>
      <c r="C249" s="32"/>
      <c r="D249" s="33"/>
      <c r="E249" s="33"/>
      <c r="F249" s="33"/>
      <c r="G249" s="32"/>
      <c r="H249" s="32"/>
    </row>
    <row r="250" spans="1:8" ht="12.75" customHeight="1">
      <c r="A250" s="54"/>
      <c r="B250" s="31"/>
      <c r="C250" s="32"/>
      <c r="D250" s="33"/>
      <c r="E250" s="33"/>
      <c r="F250" s="33"/>
      <c r="G250" s="32"/>
      <c r="H250" s="32"/>
    </row>
    <row r="251" spans="1:8" ht="12.75" customHeight="1">
      <c r="A251" s="54"/>
      <c r="B251" s="31"/>
      <c r="C251" s="32"/>
      <c r="D251" s="33"/>
      <c r="E251" s="33"/>
      <c r="F251" s="33"/>
      <c r="G251" s="32"/>
      <c r="H251" s="32"/>
    </row>
    <row r="252" spans="1:8" ht="12.75" customHeight="1">
      <c r="A252" s="54"/>
      <c r="B252" s="31"/>
      <c r="C252" s="32"/>
      <c r="D252" s="33"/>
      <c r="E252" s="33"/>
      <c r="F252" s="33"/>
      <c r="G252" s="32"/>
      <c r="H252" s="32"/>
    </row>
    <row r="253" spans="1:8" ht="12.75" customHeight="1">
      <c r="A253" s="54"/>
      <c r="B253" s="31"/>
      <c r="C253" s="32"/>
      <c r="D253" s="33"/>
      <c r="E253" s="33"/>
      <c r="F253" s="33"/>
      <c r="G253" s="32"/>
      <c r="H253" s="32"/>
    </row>
    <row r="254" spans="1:8" ht="12.75" customHeight="1">
      <c r="A254" s="54"/>
      <c r="B254" s="31"/>
      <c r="C254" s="32"/>
      <c r="D254" s="33"/>
      <c r="E254" s="33"/>
      <c r="F254" s="33"/>
      <c r="G254" s="32"/>
      <c r="H254" s="32"/>
    </row>
    <row r="255" spans="1:8" ht="12.75" customHeight="1">
      <c r="A255" s="54"/>
      <c r="B255" s="31"/>
      <c r="C255" s="32"/>
      <c r="D255" s="33"/>
      <c r="E255" s="33"/>
      <c r="F255" s="33"/>
      <c r="G255" s="32"/>
      <c r="H255" s="32"/>
    </row>
    <row r="256" spans="1:8" ht="12.75" customHeight="1">
      <c r="A256" s="54"/>
      <c r="B256" s="31"/>
      <c r="C256" s="32"/>
      <c r="D256" s="33"/>
      <c r="E256" s="33"/>
      <c r="F256" s="33"/>
      <c r="G256" s="32"/>
      <c r="H256" s="32"/>
    </row>
    <row r="257" spans="1:8" ht="12.75" customHeight="1">
      <c r="A257" s="54"/>
      <c r="B257" s="31"/>
      <c r="C257" s="32"/>
      <c r="D257" s="33"/>
      <c r="E257" s="33"/>
      <c r="F257" s="33"/>
      <c r="G257" s="32"/>
      <c r="H257" s="32"/>
    </row>
    <row r="258" spans="1:8" ht="12.75" customHeight="1">
      <c r="A258" s="54"/>
      <c r="B258" s="31"/>
      <c r="C258" s="32"/>
      <c r="D258" s="33"/>
      <c r="E258" s="33"/>
      <c r="F258" s="33"/>
      <c r="G258" s="32"/>
      <c r="H258" s="32"/>
    </row>
    <row r="259" spans="1:8" ht="12.75" customHeight="1">
      <c r="A259" s="54"/>
      <c r="B259" s="31"/>
      <c r="C259" s="32"/>
      <c r="D259" s="33"/>
      <c r="E259" s="33"/>
      <c r="F259" s="33"/>
      <c r="G259" s="32"/>
      <c r="H259" s="32"/>
    </row>
    <row r="260" spans="1:8" ht="12.75" customHeight="1">
      <c r="A260" s="54"/>
      <c r="B260" s="31"/>
      <c r="C260" s="32"/>
      <c r="D260" s="33"/>
      <c r="E260" s="33"/>
      <c r="F260" s="33"/>
      <c r="G260" s="32"/>
      <c r="H260" s="32"/>
    </row>
    <row r="261" spans="1:8" ht="12.75" customHeight="1">
      <c r="A261" s="54"/>
      <c r="B261" s="31"/>
      <c r="C261" s="32"/>
      <c r="D261" s="33"/>
      <c r="E261" s="33"/>
      <c r="F261" s="33"/>
      <c r="G261" s="32"/>
      <c r="H261" s="32"/>
    </row>
    <row r="262" spans="1:8" ht="12.75" customHeight="1">
      <c r="A262" s="54"/>
      <c r="B262" s="31"/>
      <c r="C262" s="32"/>
      <c r="D262" s="33"/>
      <c r="E262" s="33"/>
      <c r="F262" s="33"/>
      <c r="G262" s="32"/>
      <c r="H262" s="32"/>
    </row>
    <row r="263" spans="1:8" ht="12.75" customHeight="1">
      <c r="A263" s="54"/>
      <c r="B263" s="31"/>
      <c r="C263" s="32"/>
      <c r="D263" s="33"/>
      <c r="E263" s="33"/>
      <c r="F263" s="33"/>
      <c r="G263" s="32"/>
      <c r="H263" s="32"/>
    </row>
    <row r="264" spans="1:8" ht="12.75" customHeight="1">
      <c r="A264" s="54"/>
      <c r="B264" s="31"/>
      <c r="C264" s="32"/>
      <c r="D264" s="33"/>
      <c r="E264" s="33"/>
      <c r="F264" s="33"/>
      <c r="G264" s="32"/>
      <c r="H264" s="32"/>
    </row>
    <row r="265" spans="1:8" ht="12.75" customHeight="1">
      <c r="A265" s="54"/>
      <c r="B265" s="31"/>
      <c r="C265" s="32"/>
      <c r="D265" s="33"/>
      <c r="E265" s="33"/>
      <c r="F265" s="33"/>
      <c r="G265" s="32"/>
      <c r="H265" s="32"/>
    </row>
    <row r="266" spans="1:8" ht="12.75" customHeight="1">
      <c r="A266" s="54"/>
      <c r="B266" s="31"/>
      <c r="C266" s="32"/>
      <c r="D266" s="33"/>
      <c r="E266" s="33"/>
      <c r="F266" s="33"/>
      <c r="G266" s="32"/>
      <c r="H266" s="32"/>
    </row>
    <row r="267" spans="1:8" ht="12.75" customHeight="1">
      <c r="A267" s="54"/>
      <c r="B267" s="31"/>
      <c r="C267" s="32"/>
      <c r="D267" s="33"/>
      <c r="E267" s="33"/>
      <c r="F267" s="33"/>
      <c r="G267" s="32"/>
      <c r="H267" s="32"/>
    </row>
    <row r="268" spans="1:8" ht="12.75" customHeight="1">
      <c r="A268" s="54"/>
      <c r="B268" s="31"/>
      <c r="C268" s="32"/>
      <c r="D268" s="33"/>
      <c r="E268" s="33"/>
      <c r="F268" s="33"/>
      <c r="G268" s="32"/>
      <c r="H268" s="32"/>
    </row>
    <row r="269" spans="1:8" ht="12.75" customHeight="1">
      <c r="A269" s="54"/>
      <c r="B269" s="31"/>
      <c r="C269" s="32"/>
      <c r="D269" s="33"/>
      <c r="E269" s="33"/>
      <c r="F269" s="33"/>
      <c r="G269" s="32"/>
      <c r="H269" s="32"/>
    </row>
    <row r="270" spans="1:8" ht="12.75" customHeight="1">
      <c r="A270" s="54"/>
      <c r="B270" s="31"/>
      <c r="C270" s="32"/>
      <c r="D270" s="33"/>
      <c r="E270" s="33"/>
      <c r="F270" s="33"/>
      <c r="G270" s="32"/>
      <c r="H270" s="32"/>
    </row>
    <row r="271" spans="1:8" ht="12.75" customHeight="1">
      <c r="A271" s="54"/>
      <c r="B271" s="31"/>
      <c r="C271" s="32"/>
      <c r="D271" s="33"/>
      <c r="E271" s="33"/>
      <c r="F271" s="33"/>
      <c r="G271" s="32"/>
      <c r="H271" s="32"/>
    </row>
    <row r="272" spans="1:8" ht="12.75" customHeight="1">
      <c r="A272" s="54"/>
      <c r="B272" s="31"/>
      <c r="C272" s="32"/>
      <c r="D272" s="33"/>
      <c r="E272" s="33"/>
      <c r="F272" s="33"/>
      <c r="G272" s="32"/>
      <c r="H272" s="32"/>
    </row>
    <row r="273" spans="1:8" ht="12.75" customHeight="1">
      <c r="A273" s="54"/>
      <c r="B273" s="31"/>
      <c r="C273" s="32"/>
      <c r="D273" s="33"/>
      <c r="E273" s="33"/>
      <c r="F273" s="33"/>
      <c r="G273" s="32"/>
      <c r="H273" s="32"/>
    </row>
    <row r="274" spans="1:8" ht="12.75" customHeight="1">
      <c r="A274" s="54"/>
      <c r="B274" s="31"/>
      <c r="C274" s="32"/>
      <c r="D274" s="33"/>
      <c r="E274" s="33"/>
      <c r="F274" s="33"/>
      <c r="G274" s="32"/>
      <c r="H274" s="32"/>
    </row>
    <row r="275" spans="1:8" ht="12.75" customHeight="1">
      <c r="A275" s="54"/>
      <c r="B275" s="31"/>
      <c r="C275" s="32"/>
      <c r="D275" s="33"/>
      <c r="E275" s="33"/>
      <c r="F275" s="33"/>
      <c r="G275" s="32"/>
      <c r="H275" s="32"/>
    </row>
    <row r="276" spans="1:8" ht="12.75" customHeight="1">
      <c r="A276" s="54"/>
      <c r="B276" s="31"/>
      <c r="C276" s="32"/>
      <c r="D276" s="33"/>
      <c r="E276" s="33"/>
      <c r="F276" s="33"/>
      <c r="G276" s="32"/>
      <c r="H276" s="32"/>
    </row>
    <row r="277" spans="1:8" ht="12.75" customHeight="1">
      <c r="A277" s="54"/>
      <c r="B277" s="31"/>
      <c r="C277" s="32"/>
      <c r="D277" s="33"/>
      <c r="E277" s="33"/>
      <c r="F277" s="33"/>
      <c r="G277" s="32"/>
      <c r="H277" s="32"/>
    </row>
    <row r="278" spans="1:8" ht="12.75" customHeight="1">
      <c r="A278" s="54"/>
      <c r="B278" s="31"/>
      <c r="C278" s="32"/>
      <c r="D278" s="33"/>
      <c r="E278" s="33"/>
      <c r="F278" s="33"/>
      <c r="G278" s="32"/>
      <c r="H278" s="32"/>
    </row>
    <row r="279" spans="1:8" ht="12.75" customHeight="1">
      <c r="A279" s="54"/>
      <c r="B279" s="31"/>
      <c r="C279" s="32"/>
      <c r="D279" s="33"/>
      <c r="E279" s="33"/>
      <c r="F279" s="33"/>
      <c r="G279" s="32"/>
      <c r="H279" s="32"/>
    </row>
    <row r="280" spans="1:8" ht="12.75" customHeight="1">
      <c r="A280" s="54"/>
      <c r="B280" s="31"/>
      <c r="C280" s="32"/>
      <c r="D280" s="33"/>
      <c r="E280" s="33"/>
      <c r="F280" s="33"/>
      <c r="G280" s="32"/>
      <c r="H280" s="32"/>
    </row>
    <row r="281" spans="1:8" ht="12.75" customHeight="1">
      <c r="A281" s="54"/>
      <c r="B281" s="31"/>
      <c r="C281" s="32"/>
      <c r="D281" s="33"/>
      <c r="E281" s="33"/>
      <c r="F281" s="33"/>
      <c r="G281" s="32"/>
      <c r="H281" s="32"/>
    </row>
    <row r="282" spans="1:8" ht="12.75" customHeight="1">
      <c r="A282" s="54"/>
      <c r="B282" s="31"/>
      <c r="C282" s="32"/>
      <c r="D282" s="33"/>
      <c r="E282" s="33"/>
      <c r="F282" s="33"/>
      <c r="G282" s="32"/>
      <c r="H282" s="32"/>
    </row>
    <row r="283" spans="1:8" ht="12.75" customHeight="1">
      <c r="A283" s="54"/>
      <c r="B283" s="31"/>
      <c r="C283" s="32"/>
      <c r="D283" s="33"/>
      <c r="E283" s="33"/>
      <c r="F283" s="33"/>
      <c r="G283" s="32"/>
      <c r="H283" s="32"/>
    </row>
    <row r="284" spans="1:8" ht="12.75" customHeight="1">
      <c r="A284" s="54"/>
      <c r="B284" s="31"/>
      <c r="C284" s="32"/>
      <c r="D284" s="33"/>
      <c r="E284" s="33"/>
      <c r="F284" s="33"/>
      <c r="G284" s="32"/>
      <c r="H284" s="32"/>
    </row>
    <row r="285" spans="1:8" ht="12.75" customHeight="1">
      <c r="A285" s="54"/>
      <c r="B285" s="31"/>
      <c r="C285" s="32"/>
      <c r="D285" s="33"/>
      <c r="E285" s="33"/>
      <c r="F285" s="33"/>
      <c r="G285" s="32"/>
      <c r="H285" s="32"/>
    </row>
    <row r="286" spans="1:8" ht="12.75" customHeight="1">
      <c r="A286" s="54"/>
      <c r="B286" s="31"/>
      <c r="C286" s="32"/>
      <c r="D286" s="33"/>
      <c r="E286" s="33"/>
      <c r="F286" s="33"/>
      <c r="G286" s="32"/>
      <c r="H286" s="32"/>
    </row>
    <row r="287" spans="1:8" ht="12.75" customHeight="1">
      <c r="A287" s="54"/>
      <c r="B287" s="31"/>
      <c r="C287" s="32"/>
      <c r="D287" s="33"/>
      <c r="E287" s="33"/>
      <c r="F287" s="33"/>
      <c r="G287" s="32"/>
      <c r="H287" s="32"/>
    </row>
    <row r="288" spans="1:8" ht="12.75" customHeight="1">
      <c r="A288" s="54"/>
      <c r="B288" s="31"/>
      <c r="C288" s="32"/>
      <c r="D288" s="33"/>
      <c r="E288" s="33"/>
      <c r="F288" s="33"/>
      <c r="G288" s="32"/>
      <c r="H288" s="32"/>
    </row>
    <row r="289" spans="1:8" ht="12.75" customHeight="1">
      <c r="A289" s="54"/>
      <c r="B289" s="31"/>
      <c r="C289" s="32"/>
      <c r="D289" s="33"/>
      <c r="E289" s="33"/>
      <c r="F289" s="33"/>
      <c r="G289" s="32"/>
      <c r="H289" s="32"/>
    </row>
    <row r="290" spans="1:8" ht="12.75" customHeight="1">
      <c r="A290" s="54"/>
      <c r="B290" s="31"/>
      <c r="C290" s="32"/>
      <c r="D290" s="33"/>
      <c r="E290" s="33"/>
      <c r="F290" s="33"/>
      <c r="G290" s="32"/>
      <c r="H290" s="32"/>
    </row>
    <row r="291" spans="1:8" ht="12.75" customHeight="1">
      <c r="A291" s="54"/>
      <c r="B291" s="31"/>
      <c r="C291" s="32"/>
      <c r="D291" s="33"/>
      <c r="E291" s="33"/>
      <c r="F291" s="33"/>
      <c r="G291" s="32"/>
      <c r="H291" s="32"/>
    </row>
    <row r="292" spans="1:8" ht="12.75" customHeight="1">
      <c r="A292" s="54"/>
      <c r="B292" s="31"/>
      <c r="C292" s="32"/>
      <c r="D292" s="33"/>
      <c r="E292" s="33"/>
      <c r="F292" s="33"/>
      <c r="G292" s="32"/>
      <c r="H292" s="32"/>
    </row>
    <row r="293" spans="1:8" ht="12.75" customHeight="1">
      <c r="A293" s="54"/>
      <c r="B293" s="31"/>
      <c r="C293" s="32"/>
      <c r="D293" s="33"/>
      <c r="E293" s="33"/>
      <c r="F293" s="33"/>
      <c r="G293" s="32"/>
      <c r="H293" s="32"/>
    </row>
    <row r="294" spans="1:8" ht="12.75" customHeight="1">
      <c r="A294" s="54"/>
      <c r="B294" s="31"/>
      <c r="C294" s="32"/>
      <c r="D294" s="33"/>
      <c r="E294" s="33"/>
      <c r="F294" s="33"/>
      <c r="G294" s="32"/>
      <c r="H294" s="32"/>
    </row>
    <row r="295" spans="1:8" ht="12.75" customHeight="1">
      <c r="A295" s="54"/>
      <c r="B295" s="31"/>
      <c r="C295" s="32"/>
      <c r="D295" s="33"/>
      <c r="E295" s="33"/>
      <c r="F295" s="33"/>
      <c r="G295" s="32"/>
      <c r="H295" s="32"/>
    </row>
    <row r="296" spans="1:8" ht="12.75" customHeight="1">
      <c r="A296" s="54"/>
      <c r="B296" s="31"/>
      <c r="C296" s="32"/>
      <c r="D296" s="33"/>
      <c r="E296" s="33"/>
      <c r="F296" s="33"/>
      <c r="G296" s="32"/>
      <c r="H296" s="32"/>
    </row>
    <row r="297" spans="1:8" ht="12.75" customHeight="1">
      <c r="A297" s="54"/>
      <c r="B297" s="31"/>
      <c r="C297" s="32"/>
      <c r="D297" s="33"/>
      <c r="E297" s="33"/>
      <c r="F297" s="33"/>
      <c r="G297" s="32"/>
      <c r="H297" s="32"/>
    </row>
    <row r="298" spans="1:8" ht="12.75" customHeight="1">
      <c r="A298" s="54"/>
      <c r="B298" s="31"/>
      <c r="C298" s="32"/>
      <c r="D298" s="33"/>
      <c r="E298" s="33"/>
      <c r="F298" s="33"/>
      <c r="G298" s="32"/>
      <c r="H298" s="32"/>
    </row>
    <row r="299" spans="1:8" ht="12.75" customHeight="1">
      <c r="A299" s="54"/>
      <c r="B299" s="31"/>
      <c r="C299" s="32"/>
      <c r="D299" s="33"/>
      <c r="E299" s="33"/>
      <c r="F299" s="33"/>
      <c r="G299" s="32"/>
      <c r="H299" s="32"/>
    </row>
    <row r="300" spans="1:8" ht="12.75" customHeight="1">
      <c r="A300" s="54"/>
      <c r="B300" s="31"/>
      <c r="C300" s="32"/>
      <c r="D300" s="33"/>
      <c r="E300" s="33"/>
      <c r="F300" s="33"/>
      <c r="G300" s="32"/>
      <c r="H300" s="32"/>
    </row>
    <row r="301" spans="1:8" ht="12.75" customHeight="1">
      <c r="A301" s="54"/>
      <c r="B301" s="31"/>
      <c r="C301" s="32"/>
      <c r="D301" s="33"/>
      <c r="E301" s="33"/>
      <c r="F301" s="33"/>
      <c r="G301" s="32"/>
      <c r="H301" s="32"/>
    </row>
    <row r="302" spans="1:8" ht="12.75" customHeight="1">
      <c r="A302" s="54"/>
      <c r="B302" s="31"/>
      <c r="C302" s="32"/>
      <c r="D302" s="33"/>
      <c r="E302" s="33"/>
      <c r="F302" s="33"/>
      <c r="G302" s="32"/>
      <c r="H302" s="32"/>
    </row>
    <row r="303" spans="1:8" ht="12.75" customHeight="1">
      <c r="A303" s="54"/>
      <c r="B303" s="31"/>
      <c r="C303" s="32"/>
      <c r="D303" s="33"/>
      <c r="E303" s="33"/>
      <c r="F303" s="33"/>
      <c r="G303" s="32"/>
      <c r="H303" s="32"/>
    </row>
    <row r="304" spans="1:8" ht="12.75" customHeight="1">
      <c r="A304" s="54"/>
      <c r="B304" s="31"/>
      <c r="C304" s="32"/>
      <c r="D304" s="33"/>
      <c r="E304" s="33"/>
      <c r="F304" s="33"/>
      <c r="G304" s="32"/>
      <c r="H304" s="32"/>
    </row>
    <row r="305" spans="1:8" ht="12.75" customHeight="1">
      <c r="A305" s="54"/>
      <c r="B305" s="31"/>
      <c r="C305" s="32"/>
      <c r="D305" s="33"/>
      <c r="E305" s="33"/>
      <c r="F305" s="33"/>
      <c r="G305" s="32"/>
      <c r="H305" s="32"/>
    </row>
    <row r="306" spans="1:8" ht="12.75" customHeight="1">
      <c r="A306" s="54"/>
      <c r="B306" s="31"/>
      <c r="C306" s="32"/>
      <c r="D306" s="33"/>
      <c r="E306" s="33"/>
      <c r="F306" s="33"/>
      <c r="G306" s="32"/>
      <c r="H306" s="32"/>
    </row>
    <row r="307" spans="1:8" ht="12.75" customHeight="1">
      <c r="A307" s="54"/>
      <c r="B307" s="31"/>
      <c r="C307" s="32"/>
      <c r="D307" s="33"/>
      <c r="E307" s="33"/>
      <c r="F307" s="33"/>
      <c r="G307" s="32"/>
      <c r="H307" s="32"/>
    </row>
    <row r="308" spans="1:8" ht="12.75" customHeight="1">
      <c r="A308" s="54"/>
      <c r="B308" s="31"/>
      <c r="C308" s="32"/>
      <c r="D308" s="33"/>
      <c r="E308" s="33"/>
      <c r="F308" s="33"/>
      <c r="G308" s="32"/>
      <c r="H308" s="32"/>
    </row>
    <row r="309" spans="1:8" ht="12.75" customHeight="1">
      <c r="A309" s="54"/>
      <c r="B309" s="31"/>
      <c r="C309" s="32"/>
      <c r="D309" s="33"/>
      <c r="E309" s="33"/>
      <c r="F309" s="33"/>
      <c r="G309" s="32"/>
      <c r="H309" s="32"/>
    </row>
    <row r="310" spans="1:8" ht="12.75" customHeight="1">
      <c r="A310" s="54"/>
      <c r="B310" s="31"/>
      <c r="C310" s="32"/>
      <c r="D310" s="33"/>
      <c r="E310" s="33"/>
      <c r="F310" s="33"/>
      <c r="G310" s="32"/>
      <c r="H310" s="32"/>
    </row>
    <row r="311" spans="1:8" ht="12.75" customHeight="1">
      <c r="A311" s="54"/>
      <c r="B311" s="31"/>
      <c r="C311" s="32"/>
      <c r="D311" s="33"/>
      <c r="E311" s="33"/>
      <c r="F311" s="33"/>
      <c r="G311" s="32"/>
      <c r="H311" s="32"/>
    </row>
    <row r="312" spans="1:8" ht="12.75" customHeight="1">
      <c r="A312" s="54"/>
      <c r="B312" s="31"/>
      <c r="C312" s="32"/>
      <c r="D312" s="33"/>
      <c r="E312" s="33"/>
      <c r="F312" s="33"/>
      <c r="G312" s="32"/>
      <c r="H312" s="32"/>
    </row>
    <row r="313" spans="1:8" ht="12.75" customHeight="1">
      <c r="A313" s="54"/>
      <c r="B313" s="31"/>
      <c r="C313" s="32"/>
      <c r="D313" s="33"/>
      <c r="E313" s="33"/>
      <c r="F313" s="33"/>
      <c r="G313" s="32"/>
      <c r="H313" s="32"/>
    </row>
    <row r="314" spans="1:8" ht="12.75" customHeight="1">
      <c r="A314" s="54"/>
      <c r="B314" s="31"/>
      <c r="C314" s="32"/>
      <c r="D314" s="33"/>
      <c r="E314" s="33"/>
      <c r="F314" s="33"/>
      <c r="G314" s="32"/>
      <c r="H314" s="32"/>
    </row>
    <row r="315" spans="1:8" ht="12.75" customHeight="1">
      <c r="A315" s="54"/>
      <c r="B315" s="31"/>
      <c r="C315" s="32"/>
      <c r="D315" s="33"/>
      <c r="E315" s="33"/>
      <c r="F315" s="33"/>
      <c r="G315" s="32"/>
      <c r="H315" s="32"/>
    </row>
    <row r="316" spans="1:8" ht="12.75" customHeight="1">
      <c r="A316" s="54"/>
      <c r="B316" s="31"/>
      <c r="C316" s="32"/>
      <c r="D316" s="33"/>
      <c r="E316" s="33"/>
      <c r="F316" s="33"/>
      <c r="G316" s="32"/>
      <c r="H316" s="32"/>
    </row>
    <row r="317" spans="1:8" ht="12.75" customHeight="1">
      <c r="A317" s="54"/>
      <c r="B317" s="31"/>
      <c r="C317" s="32"/>
      <c r="D317" s="33"/>
      <c r="E317" s="33"/>
      <c r="F317" s="33"/>
      <c r="G317" s="32"/>
      <c r="H317" s="32"/>
    </row>
    <row r="318" spans="1:8" ht="12.75" customHeight="1">
      <c r="A318" s="54"/>
      <c r="B318" s="31"/>
      <c r="C318" s="32"/>
      <c r="D318" s="33"/>
      <c r="E318" s="33"/>
      <c r="F318" s="33"/>
      <c r="G318" s="32"/>
      <c r="H318" s="32"/>
    </row>
    <row r="319" spans="1:8" ht="12.75" customHeight="1">
      <c r="A319" s="54"/>
      <c r="B319" s="31"/>
      <c r="C319" s="32"/>
      <c r="D319" s="33"/>
      <c r="E319" s="33"/>
      <c r="F319" s="33"/>
      <c r="G319" s="32"/>
      <c r="H319" s="32"/>
    </row>
    <row r="320" spans="1:8" ht="12.75" customHeight="1">
      <c r="A320" s="54"/>
      <c r="B320" s="31"/>
      <c r="C320" s="32"/>
      <c r="D320" s="33"/>
      <c r="E320" s="33"/>
      <c r="F320" s="33"/>
      <c r="G320" s="32"/>
      <c r="H320" s="32"/>
    </row>
    <row r="321" spans="1:8" ht="12.75" customHeight="1">
      <c r="A321" s="54"/>
      <c r="B321" s="31"/>
      <c r="C321" s="32"/>
      <c r="D321" s="33"/>
      <c r="E321" s="33"/>
      <c r="F321" s="33"/>
      <c r="G321" s="32"/>
      <c r="H321" s="32"/>
    </row>
    <row r="322" spans="1:8" ht="12.75" customHeight="1">
      <c r="A322" s="54"/>
      <c r="B322" s="31"/>
      <c r="C322" s="32"/>
      <c r="D322" s="33"/>
      <c r="E322" s="33"/>
      <c r="F322" s="33"/>
      <c r="G322" s="32"/>
      <c r="H322" s="32"/>
    </row>
    <row r="323" spans="1:8" ht="12.75" customHeight="1">
      <c r="A323" s="54"/>
      <c r="B323" s="31"/>
      <c r="C323" s="32"/>
      <c r="D323" s="33"/>
      <c r="E323" s="33"/>
      <c r="F323" s="33"/>
      <c r="G323" s="32"/>
      <c r="H323" s="32"/>
    </row>
    <row r="324" spans="1:8" ht="12.75" customHeight="1">
      <c r="A324" s="54"/>
      <c r="B324" s="31"/>
      <c r="C324" s="32"/>
      <c r="D324" s="33"/>
      <c r="E324" s="33"/>
      <c r="F324" s="33"/>
      <c r="G324" s="32"/>
      <c r="H324" s="32"/>
    </row>
    <row r="325" spans="1:8" ht="12.75" customHeight="1">
      <c r="A325" s="54"/>
      <c r="B325" s="31"/>
      <c r="C325" s="32"/>
      <c r="D325" s="33"/>
      <c r="E325" s="33"/>
      <c r="F325" s="33"/>
      <c r="G325" s="32"/>
      <c r="H325" s="32"/>
    </row>
    <row r="326" spans="1:8" ht="12.75" customHeight="1">
      <c r="A326" s="54"/>
      <c r="B326" s="31"/>
      <c r="C326" s="32"/>
      <c r="D326" s="33"/>
      <c r="E326" s="33"/>
      <c r="F326" s="33"/>
      <c r="G326" s="32"/>
      <c r="H326" s="32"/>
    </row>
    <row r="327" spans="1:8" ht="12.75" customHeight="1">
      <c r="A327" s="54"/>
      <c r="B327" s="31"/>
      <c r="C327" s="32"/>
      <c r="D327" s="33"/>
      <c r="E327" s="33"/>
      <c r="F327" s="33"/>
      <c r="G327" s="32"/>
      <c r="H327" s="32"/>
    </row>
    <row r="328" spans="1:8" ht="12.75" customHeight="1">
      <c r="A328" s="54"/>
      <c r="B328" s="31"/>
      <c r="C328" s="32"/>
      <c r="D328" s="33"/>
      <c r="E328" s="33"/>
      <c r="F328" s="33"/>
      <c r="G328" s="32"/>
      <c r="H328" s="32"/>
    </row>
    <row r="329" spans="1:8" ht="12.75" customHeight="1">
      <c r="A329" s="54"/>
      <c r="B329" s="31"/>
      <c r="C329" s="32"/>
      <c r="D329" s="33"/>
      <c r="E329" s="33"/>
      <c r="F329" s="33"/>
      <c r="G329" s="32"/>
      <c r="H329" s="32"/>
    </row>
    <row r="330" spans="1:8" ht="12.75" customHeight="1">
      <c r="A330" s="54"/>
      <c r="B330" s="31"/>
      <c r="C330" s="32"/>
      <c r="D330" s="33"/>
      <c r="E330" s="33"/>
      <c r="F330" s="33"/>
      <c r="G330" s="32"/>
      <c r="H330" s="32"/>
    </row>
    <row r="331" spans="1:8" ht="12.75" customHeight="1">
      <c r="A331" s="54"/>
      <c r="B331" s="31"/>
      <c r="C331" s="32"/>
      <c r="D331" s="33"/>
      <c r="E331" s="33"/>
      <c r="F331" s="33"/>
      <c r="G331" s="32"/>
      <c r="H331" s="32"/>
    </row>
    <row r="332" spans="1:8" ht="12.75" customHeight="1">
      <c r="A332" s="54"/>
      <c r="B332" s="31"/>
      <c r="C332" s="32"/>
      <c r="D332" s="33"/>
      <c r="E332" s="33"/>
      <c r="F332" s="33"/>
      <c r="G332" s="32"/>
      <c r="H332" s="32"/>
    </row>
    <row r="333" spans="1:8" ht="12.75" customHeight="1">
      <c r="A333" s="54"/>
      <c r="B333" s="31"/>
      <c r="C333" s="32"/>
      <c r="D333" s="33"/>
      <c r="E333" s="33"/>
      <c r="F333" s="33"/>
      <c r="G333" s="32"/>
      <c r="H333" s="32"/>
    </row>
    <row r="334" spans="1:8" ht="12.75" customHeight="1">
      <c r="A334" s="54"/>
      <c r="B334" s="31"/>
      <c r="C334" s="32"/>
      <c r="D334" s="33"/>
      <c r="E334" s="33"/>
      <c r="F334" s="33"/>
      <c r="G334" s="32"/>
      <c r="H334" s="32"/>
    </row>
    <row r="335" spans="1:8" ht="12.75" customHeight="1">
      <c r="A335" s="54"/>
      <c r="B335" s="31"/>
      <c r="C335" s="32"/>
      <c r="D335" s="33"/>
      <c r="E335" s="33"/>
      <c r="F335" s="33"/>
      <c r="G335" s="32"/>
      <c r="H335" s="32"/>
    </row>
    <row r="336" spans="1:8" ht="12.75" customHeight="1">
      <c r="A336" s="54"/>
      <c r="B336" s="31"/>
      <c r="C336" s="32"/>
      <c r="D336" s="33"/>
      <c r="E336" s="33"/>
      <c r="F336" s="33"/>
      <c r="G336" s="32"/>
      <c r="H336" s="32"/>
    </row>
    <row r="337" spans="1:8" ht="12.75" customHeight="1">
      <c r="A337" s="54"/>
      <c r="B337" s="31"/>
      <c r="C337" s="32"/>
      <c r="D337" s="33"/>
      <c r="E337" s="33"/>
      <c r="F337" s="33"/>
      <c r="G337" s="32"/>
      <c r="H337" s="32"/>
    </row>
    <row r="338" spans="1:8" ht="12.75" customHeight="1">
      <c r="A338" s="54"/>
      <c r="B338" s="31"/>
      <c r="C338" s="32"/>
      <c r="D338" s="33"/>
      <c r="E338" s="33"/>
      <c r="F338" s="33"/>
      <c r="G338" s="32"/>
      <c r="H338" s="32"/>
    </row>
    <row r="339" spans="1:8" ht="12.75" customHeight="1">
      <c r="A339" s="54"/>
      <c r="B339" s="31"/>
      <c r="C339" s="32"/>
      <c r="D339" s="33"/>
      <c r="E339" s="33"/>
      <c r="F339" s="33"/>
      <c r="G339" s="32"/>
      <c r="H339" s="32"/>
    </row>
    <row r="340" spans="1:8" ht="12.75" customHeight="1">
      <c r="A340" s="54"/>
      <c r="B340" s="31"/>
      <c r="C340" s="32"/>
      <c r="D340" s="33"/>
      <c r="E340" s="33"/>
      <c r="F340" s="33"/>
      <c r="G340" s="32"/>
      <c r="H340" s="32"/>
    </row>
    <row r="341" spans="1:8" ht="12.75" customHeight="1">
      <c r="A341" s="54"/>
      <c r="B341" s="31"/>
      <c r="C341" s="32"/>
      <c r="D341" s="33"/>
      <c r="E341" s="33"/>
      <c r="F341" s="33"/>
      <c r="G341" s="32"/>
      <c r="H341" s="32"/>
    </row>
    <row r="342" spans="1:8" ht="12.75" customHeight="1">
      <c r="A342" s="54"/>
      <c r="B342" s="31"/>
      <c r="C342" s="32"/>
      <c r="D342" s="33"/>
      <c r="E342" s="33"/>
      <c r="F342" s="33"/>
      <c r="G342" s="32"/>
      <c r="H342" s="32"/>
    </row>
    <row r="343" spans="1:8" ht="12.75" customHeight="1">
      <c r="A343" s="54"/>
      <c r="B343" s="31"/>
      <c r="C343" s="32"/>
      <c r="D343" s="33"/>
      <c r="E343" s="33"/>
      <c r="F343" s="33"/>
      <c r="G343" s="32"/>
      <c r="H343" s="32"/>
    </row>
    <row r="344" spans="1:8" ht="12.75" customHeight="1">
      <c r="A344" s="54"/>
      <c r="B344" s="31"/>
      <c r="C344" s="32"/>
      <c r="D344" s="33"/>
      <c r="E344" s="33"/>
      <c r="F344" s="33"/>
      <c r="G344" s="32"/>
      <c r="H344" s="32"/>
    </row>
    <row r="345" spans="1:8" ht="12.75" customHeight="1">
      <c r="A345" s="54"/>
      <c r="B345" s="31"/>
      <c r="C345" s="32"/>
      <c r="D345" s="33"/>
      <c r="E345" s="33"/>
      <c r="F345" s="33"/>
      <c r="G345" s="32"/>
      <c r="H345" s="32"/>
    </row>
    <row r="346" spans="1:8" ht="12.75" customHeight="1">
      <c r="A346" s="54"/>
      <c r="B346" s="31"/>
      <c r="C346" s="32"/>
      <c r="D346" s="33"/>
      <c r="E346" s="33"/>
      <c r="F346" s="33"/>
      <c r="G346" s="32"/>
      <c r="H346" s="32"/>
    </row>
    <row r="347" spans="1:8" ht="12.75" customHeight="1">
      <c r="A347" s="54"/>
      <c r="B347" s="31"/>
      <c r="C347" s="32"/>
      <c r="D347" s="33"/>
      <c r="E347" s="33"/>
      <c r="F347" s="33"/>
      <c r="G347" s="32"/>
      <c r="H347" s="32"/>
    </row>
    <row r="348" spans="1:8" ht="12.75" customHeight="1">
      <c r="A348" s="54"/>
      <c r="B348" s="31"/>
      <c r="C348" s="32"/>
      <c r="D348" s="33"/>
      <c r="E348" s="33"/>
      <c r="F348" s="33"/>
      <c r="G348" s="32"/>
      <c r="H348" s="32"/>
    </row>
    <row r="349" spans="1:8" ht="12.75" customHeight="1">
      <c r="A349" s="54"/>
      <c r="B349" s="31"/>
      <c r="C349" s="32"/>
      <c r="D349" s="33"/>
      <c r="E349" s="33"/>
      <c r="F349" s="33"/>
      <c r="G349" s="32"/>
      <c r="H349" s="32"/>
    </row>
    <row r="350" spans="1:8" ht="12.75" customHeight="1">
      <c r="A350" s="54"/>
      <c r="B350" s="31"/>
      <c r="C350" s="32"/>
      <c r="D350" s="33"/>
      <c r="E350" s="33"/>
      <c r="F350" s="33"/>
      <c r="G350" s="32"/>
      <c r="H350" s="32"/>
    </row>
    <row r="351" spans="1:8" ht="12.75" customHeight="1">
      <c r="A351" s="54"/>
      <c r="B351" s="31"/>
      <c r="C351" s="32"/>
      <c r="D351" s="33"/>
      <c r="E351" s="33"/>
      <c r="F351" s="33"/>
      <c r="G351" s="32"/>
      <c r="H351" s="32"/>
    </row>
    <row r="352" spans="1:8" ht="12.75" customHeight="1">
      <c r="A352" s="54"/>
      <c r="B352" s="31"/>
      <c r="C352" s="32"/>
      <c r="D352" s="33"/>
      <c r="E352" s="33"/>
      <c r="F352" s="33"/>
      <c r="G352" s="32"/>
      <c r="H352" s="32"/>
    </row>
    <row r="353" spans="1:8" ht="12.75" customHeight="1">
      <c r="A353" s="54"/>
      <c r="B353" s="31"/>
      <c r="C353" s="32"/>
      <c r="D353" s="33"/>
      <c r="E353" s="33"/>
      <c r="F353" s="33"/>
      <c r="G353" s="32"/>
      <c r="H353" s="32"/>
    </row>
    <row r="354" spans="1:8" ht="12.75" customHeight="1">
      <c r="A354" s="54"/>
      <c r="B354" s="31"/>
      <c r="C354" s="32"/>
      <c r="D354" s="33"/>
      <c r="E354" s="33"/>
      <c r="F354" s="33"/>
      <c r="G354" s="32"/>
      <c r="H354" s="32"/>
    </row>
    <row r="355" spans="1:8" ht="12.75" customHeight="1">
      <c r="A355" s="54"/>
      <c r="B355" s="31"/>
      <c r="C355" s="32"/>
      <c r="D355" s="33"/>
      <c r="E355" s="33"/>
      <c r="F355" s="33"/>
      <c r="G355" s="32"/>
      <c r="H355" s="32"/>
    </row>
    <row r="356" spans="1:8" ht="12.75" customHeight="1">
      <c r="A356" s="54"/>
      <c r="B356" s="31"/>
      <c r="C356" s="32"/>
      <c r="D356" s="33"/>
      <c r="E356" s="33"/>
      <c r="F356" s="33"/>
      <c r="G356" s="32"/>
      <c r="H356" s="32"/>
    </row>
    <row r="357" spans="1:8" ht="12.75" customHeight="1">
      <c r="A357" s="54"/>
      <c r="B357" s="31"/>
      <c r="C357" s="32"/>
      <c r="D357" s="33"/>
      <c r="E357" s="33"/>
      <c r="F357" s="33"/>
      <c r="G357" s="32"/>
      <c r="H357" s="32"/>
    </row>
    <row r="358" spans="1:8" ht="12.75" customHeight="1">
      <c r="A358" s="54"/>
      <c r="B358" s="31"/>
      <c r="C358" s="32"/>
      <c r="D358" s="33"/>
      <c r="E358" s="33"/>
      <c r="F358" s="33"/>
      <c r="G358" s="32"/>
      <c r="H358" s="32"/>
    </row>
    <row r="359" spans="1:8" ht="12.75" customHeight="1">
      <c r="A359" s="54"/>
      <c r="B359" s="31"/>
      <c r="C359" s="32"/>
      <c r="D359" s="33"/>
      <c r="E359" s="33"/>
      <c r="F359" s="33"/>
      <c r="G359" s="32"/>
      <c r="H359" s="32"/>
    </row>
    <row r="360" spans="1:8" ht="12.75" customHeight="1">
      <c r="A360" s="54"/>
      <c r="B360" s="31"/>
      <c r="C360" s="32"/>
      <c r="D360" s="33"/>
      <c r="E360" s="33"/>
      <c r="F360" s="33"/>
      <c r="G360" s="32"/>
      <c r="H360" s="32"/>
    </row>
    <row r="361" spans="1:8" ht="12.75" customHeight="1">
      <c r="A361" s="54"/>
      <c r="B361" s="31"/>
      <c r="C361" s="32"/>
      <c r="D361" s="33"/>
      <c r="E361" s="33"/>
      <c r="F361" s="33"/>
      <c r="G361" s="32"/>
      <c r="H361" s="32"/>
    </row>
    <row r="362" spans="1:8" ht="12.75" customHeight="1">
      <c r="A362" s="54"/>
      <c r="B362" s="31"/>
      <c r="C362" s="32"/>
      <c r="D362" s="33"/>
      <c r="E362" s="33"/>
      <c r="F362" s="33"/>
      <c r="G362" s="32"/>
      <c r="H362" s="32"/>
    </row>
    <row r="363" spans="1:8" ht="12.75" customHeight="1">
      <c r="A363" s="54"/>
      <c r="B363" s="31"/>
      <c r="C363" s="32"/>
      <c r="D363" s="33"/>
      <c r="E363" s="33"/>
      <c r="F363" s="33"/>
      <c r="G363" s="32"/>
      <c r="H363" s="32"/>
    </row>
    <row r="364" spans="1:8" ht="12.75" customHeight="1">
      <c r="A364" s="54"/>
      <c r="B364" s="31"/>
      <c r="C364" s="32"/>
      <c r="D364" s="33"/>
      <c r="E364" s="33"/>
      <c r="F364" s="33"/>
      <c r="G364" s="32"/>
      <c r="H364" s="32"/>
    </row>
    <row r="365" spans="1:8" ht="12.75" customHeight="1">
      <c r="A365" s="54"/>
      <c r="B365" s="31"/>
      <c r="C365" s="32"/>
      <c r="D365" s="33"/>
      <c r="E365" s="33"/>
      <c r="F365" s="33"/>
      <c r="G365" s="32"/>
      <c r="H365" s="32"/>
    </row>
    <row r="366" spans="1:8" ht="12.75" customHeight="1">
      <c r="A366" s="54"/>
      <c r="B366" s="31"/>
      <c r="C366" s="32"/>
      <c r="D366" s="33"/>
      <c r="E366" s="33"/>
      <c r="F366" s="33"/>
      <c r="G366" s="32"/>
      <c r="H366" s="32"/>
    </row>
    <row r="367" spans="1:8" ht="12.75" customHeight="1">
      <c r="A367" s="54"/>
      <c r="B367" s="31"/>
      <c r="C367" s="32"/>
      <c r="D367" s="33"/>
      <c r="E367" s="33"/>
      <c r="F367" s="33"/>
      <c r="G367" s="32"/>
      <c r="H367" s="32"/>
    </row>
    <row r="368" spans="1:8" ht="12.75" customHeight="1">
      <c r="A368" s="54"/>
      <c r="B368" s="31"/>
      <c r="C368" s="32"/>
      <c r="D368" s="33"/>
      <c r="E368" s="33"/>
      <c r="F368" s="33"/>
      <c r="G368" s="32"/>
      <c r="H368" s="32"/>
    </row>
    <row r="369" spans="1:8" ht="12.75" customHeight="1">
      <c r="A369" s="54"/>
      <c r="B369" s="31"/>
      <c r="C369" s="32"/>
      <c r="D369" s="33"/>
      <c r="E369" s="33"/>
      <c r="F369" s="33"/>
      <c r="G369" s="32"/>
      <c r="H369" s="32"/>
    </row>
    <row r="370" spans="1:8" ht="12.75" customHeight="1">
      <c r="A370" s="54"/>
      <c r="B370" s="31"/>
      <c r="C370" s="32"/>
      <c r="D370" s="33"/>
      <c r="E370" s="33"/>
      <c r="F370" s="33"/>
      <c r="G370" s="32"/>
      <c r="H370" s="32"/>
    </row>
    <row r="371" spans="1:8" ht="12.75" customHeight="1">
      <c r="A371" s="54"/>
      <c r="B371" s="31"/>
      <c r="C371" s="32"/>
      <c r="D371" s="33"/>
      <c r="E371" s="33"/>
      <c r="F371" s="33"/>
      <c r="G371" s="32"/>
      <c r="H371" s="32"/>
    </row>
    <row r="372" spans="1:8" ht="12.75" customHeight="1">
      <c r="A372" s="54"/>
      <c r="B372" s="31"/>
      <c r="C372" s="32"/>
      <c r="D372" s="33"/>
      <c r="E372" s="33"/>
      <c r="F372" s="33"/>
      <c r="G372" s="32"/>
      <c r="H372" s="32"/>
    </row>
    <row r="373" spans="1:8" ht="12.75" customHeight="1">
      <c r="A373" s="54"/>
      <c r="B373" s="31"/>
      <c r="C373" s="32"/>
      <c r="D373" s="33"/>
      <c r="E373" s="33"/>
      <c r="F373" s="33"/>
      <c r="G373" s="32"/>
      <c r="H373" s="32"/>
    </row>
    <row r="374" spans="1:8" ht="12.75" customHeight="1">
      <c r="A374" s="54"/>
      <c r="B374" s="31"/>
      <c r="C374" s="32"/>
      <c r="D374" s="33"/>
      <c r="E374" s="33"/>
      <c r="F374" s="33"/>
      <c r="G374" s="32"/>
      <c r="H374" s="32"/>
    </row>
    <row r="375" spans="1:8" ht="12.75" customHeight="1">
      <c r="A375" s="54"/>
      <c r="B375" s="31"/>
      <c r="C375" s="32"/>
      <c r="D375" s="33"/>
      <c r="E375" s="33"/>
      <c r="F375" s="33"/>
      <c r="G375" s="32"/>
      <c r="H375" s="32"/>
    </row>
    <row r="376" spans="1:8" ht="12.75" customHeight="1">
      <c r="A376" s="54"/>
      <c r="B376" s="31"/>
      <c r="C376" s="32"/>
      <c r="D376" s="33"/>
      <c r="E376" s="33"/>
      <c r="F376" s="33"/>
      <c r="G376" s="32"/>
      <c r="H376" s="32"/>
    </row>
    <row r="377" spans="1:8" ht="12.75" customHeight="1">
      <c r="A377" s="54"/>
      <c r="B377" s="31"/>
      <c r="C377" s="32"/>
      <c r="D377" s="33"/>
      <c r="E377" s="33"/>
      <c r="F377" s="33"/>
      <c r="G377" s="32"/>
      <c r="H377" s="32"/>
    </row>
    <row r="378" spans="1:8" ht="12.75" customHeight="1">
      <c r="A378" s="54"/>
      <c r="B378" s="31"/>
      <c r="C378" s="32"/>
      <c r="D378" s="33"/>
      <c r="E378" s="33"/>
      <c r="F378" s="33"/>
      <c r="G378" s="32"/>
      <c r="H378" s="32"/>
    </row>
    <row r="379" spans="1:8" ht="12.75" customHeight="1">
      <c r="A379" s="54"/>
      <c r="B379" s="31"/>
      <c r="C379" s="32"/>
      <c r="D379" s="33"/>
      <c r="E379" s="33"/>
      <c r="F379" s="33"/>
      <c r="G379" s="32"/>
      <c r="H379" s="32"/>
    </row>
    <row r="380" spans="1:8" ht="12.75" customHeight="1">
      <c r="A380" s="54"/>
      <c r="B380" s="31"/>
      <c r="C380" s="32"/>
      <c r="D380" s="33"/>
      <c r="E380" s="33"/>
      <c r="F380" s="33"/>
      <c r="G380" s="32"/>
      <c r="H380" s="32"/>
    </row>
    <row r="381" spans="1:8" ht="12.75" customHeight="1">
      <c r="A381" s="54"/>
      <c r="B381" s="31"/>
      <c r="C381" s="32"/>
      <c r="D381" s="33"/>
      <c r="E381" s="33"/>
      <c r="F381" s="33"/>
      <c r="G381" s="32"/>
      <c r="H381" s="32"/>
    </row>
    <row r="382" spans="1:8" ht="12.75" customHeight="1">
      <c r="A382" s="54"/>
      <c r="B382" s="31"/>
      <c r="C382" s="32"/>
      <c r="D382" s="33"/>
      <c r="E382" s="33"/>
      <c r="F382" s="33"/>
      <c r="G382" s="32"/>
      <c r="H382" s="32"/>
    </row>
    <row r="383" spans="1:8" ht="12.75" customHeight="1">
      <c r="A383" s="54"/>
      <c r="B383" s="31"/>
      <c r="C383" s="32"/>
      <c r="D383" s="33"/>
      <c r="E383" s="33"/>
      <c r="F383" s="33"/>
      <c r="G383" s="32"/>
      <c r="H383" s="32"/>
    </row>
    <row r="384" spans="1:8" ht="12.75" customHeight="1">
      <c r="A384" s="54"/>
      <c r="B384" s="31"/>
      <c r="C384" s="32"/>
      <c r="D384" s="33"/>
      <c r="E384" s="33"/>
      <c r="F384" s="33"/>
      <c r="G384" s="32"/>
      <c r="H384" s="32"/>
    </row>
    <row r="385" spans="1:8" ht="12.75" customHeight="1">
      <c r="A385" s="54"/>
      <c r="B385" s="31"/>
      <c r="C385" s="32"/>
      <c r="D385" s="33"/>
      <c r="E385" s="33"/>
      <c r="F385" s="33"/>
      <c r="G385" s="32"/>
      <c r="H385" s="32"/>
    </row>
    <row r="386" spans="1:8" ht="12.75" customHeight="1">
      <c r="A386" s="54"/>
      <c r="B386" s="31"/>
      <c r="C386" s="32"/>
      <c r="D386" s="33"/>
      <c r="E386" s="33"/>
      <c r="F386" s="33"/>
      <c r="G386" s="32"/>
      <c r="H386" s="32"/>
    </row>
    <row r="387" spans="1:8" ht="12.75" customHeight="1">
      <c r="A387" s="54"/>
      <c r="B387" s="31"/>
      <c r="C387" s="32"/>
      <c r="D387" s="33"/>
      <c r="E387" s="33"/>
      <c r="F387" s="33"/>
      <c r="G387" s="32"/>
      <c r="H387" s="32"/>
    </row>
    <row r="388" spans="1:8" ht="12.75" customHeight="1">
      <c r="A388" s="54"/>
      <c r="B388" s="31"/>
      <c r="C388" s="32"/>
      <c r="D388" s="33"/>
      <c r="E388" s="33"/>
      <c r="F388" s="33"/>
      <c r="G388" s="32"/>
      <c r="H388" s="32"/>
    </row>
    <row r="389" spans="1:8" ht="12.75" customHeight="1">
      <c r="A389" s="54"/>
      <c r="B389" s="31"/>
      <c r="C389" s="32"/>
      <c r="D389" s="33"/>
      <c r="E389" s="33"/>
      <c r="F389" s="33"/>
      <c r="G389" s="32"/>
      <c r="H389" s="32"/>
    </row>
    <row r="390" spans="1:8" ht="12.75" customHeight="1">
      <c r="A390" s="54"/>
      <c r="B390" s="31"/>
      <c r="C390" s="32"/>
      <c r="D390" s="33"/>
      <c r="E390" s="33"/>
      <c r="F390" s="33"/>
      <c r="G390" s="32"/>
      <c r="H390" s="32"/>
    </row>
    <row r="391" spans="1:8" ht="12.75" customHeight="1">
      <c r="A391" s="54"/>
      <c r="B391" s="31"/>
      <c r="C391" s="32"/>
      <c r="D391" s="33"/>
      <c r="E391" s="33"/>
      <c r="F391" s="33"/>
      <c r="G391" s="32"/>
      <c r="H391" s="32"/>
    </row>
    <row r="392" spans="1:8" ht="12.75" customHeight="1">
      <c r="A392" s="54"/>
      <c r="B392" s="31"/>
      <c r="C392" s="32"/>
      <c r="D392" s="33"/>
      <c r="E392" s="33"/>
      <c r="F392" s="33"/>
      <c r="G392" s="32"/>
      <c r="H392" s="32"/>
    </row>
    <row r="393" spans="1:8" ht="12.75" customHeight="1">
      <c r="A393" s="54"/>
      <c r="B393" s="31"/>
      <c r="C393" s="32"/>
      <c r="D393" s="33"/>
      <c r="E393" s="33"/>
      <c r="F393" s="33"/>
      <c r="G393" s="32"/>
      <c r="H393" s="32"/>
    </row>
    <row r="394" spans="1:8" ht="12.75" customHeight="1">
      <c r="A394" s="54"/>
      <c r="B394" s="31"/>
      <c r="C394" s="32"/>
      <c r="D394" s="33"/>
      <c r="E394" s="33"/>
      <c r="F394" s="33"/>
      <c r="G394" s="32"/>
      <c r="H394" s="32"/>
    </row>
    <row r="395" spans="1:8" ht="12.75" customHeight="1">
      <c r="A395" s="54"/>
      <c r="B395" s="31"/>
      <c r="C395" s="32"/>
      <c r="D395" s="33"/>
      <c r="E395" s="33"/>
      <c r="F395" s="33"/>
      <c r="G395" s="32"/>
      <c r="H395" s="32"/>
    </row>
    <row r="396" spans="1:8" ht="12.75" customHeight="1">
      <c r="A396" s="54"/>
      <c r="B396" s="31"/>
      <c r="C396" s="32"/>
      <c r="D396" s="33"/>
      <c r="E396" s="33"/>
      <c r="F396" s="33"/>
      <c r="G396" s="32"/>
      <c r="H396" s="32"/>
    </row>
    <row r="397" spans="1:8" ht="12.75" customHeight="1">
      <c r="A397" s="54"/>
      <c r="B397" s="31"/>
      <c r="C397" s="32"/>
      <c r="D397" s="33"/>
      <c r="E397" s="33"/>
      <c r="F397" s="33"/>
      <c r="G397" s="32"/>
      <c r="H397" s="32"/>
    </row>
    <row r="398" spans="1:8" ht="12.75" customHeight="1">
      <c r="A398" s="54"/>
      <c r="B398" s="31"/>
      <c r="C398" s="32"/>
      <c r="D398" s="33"/>
      <c r="E398" s="33"/>
      <c r="F398" s="33"/>
      <c r="G398" s="32"/>
      <c r="H398" s="32"/>
    </row>
    <row r="399" spans="1:8" ht="12.75" customHeight="1">
      <c r="A399" s="54"/>
      <c r="B399" s="31"/>
      <c r="C399" s="32"/>
      <c r="D399" s="33"/>
      <c r="E399" s="33"/>
      <c r="F399" s="33"/>
      <c r="G399" s="32"/>
      <c r="H399" s="32"/>
    </row>
    <row r="400" spans="1:8" ht="12.75" customHeight="1">
      <c r="A400" s="54"/>
      <c r="B400" s="31"/>
      <c r="C400" s="32"/>
      <c r="D400" s="33"/>
      <c r="E400" s="33"/>
      <c r="F400" s="33"/>
      <c r="G400" s="32"/>
      <c r="H400" s="32"/>
    </row>
    <row r="401" spans="1:8" ht="12.75" customHeight="1">
      <c r="A401" s="54"/>
      <c r="B401" s="31"/>
      <c r="C401" s="32"/>
      <c r="D401" s="33"/>
      <c r="E401" s="33"/>
      <c r="F401" s="33"/>
      <c r="G401" s="32"/>
      <c r="H401" s="32"/>
    </row>
    <row r="402" spans="1:8" ht="12.75" customHeight="1">
      <c r="A402" s="54"/>
      <c r="B402" s="31"/>
      <c r="C402" s="32"/>
      <c r="D402" s="33"/>
      <c r="E402" s="33"/>
      <c r="F402" s="33"/>
      <c r="G402" s="32"/>
      <c r="H402" s="32"/>
    </row>
    <row r="403" spans="1:8" ht="12.75" customHeight="1">
      <c r="A403" s="54"/>
      <c r="B403" s="31"/>
      <c r="C403" s="32"/>
      <c r="D403" s="33"/>
      <c r="E403" s="33"/>
      <c r="F403" s="33"/>
      <c r="G403" s="32"/>
      <c r="H403" s="32"/>
    </row>
    <row r="404" spans="1:8" ht="12.75" customHeight="1">
      <c r="A404" s="54"/>
      <c r="B404" s="31"/>
      <c r="C404" s="32"/>
      <c r="D404" s="33"/>
      <c r="E404" s="33"/>
      <c r="F404" s="33"/>
      <c r="G404" s="32"/>
      <c r="H404" s="32"/>
    </row>
    <row r="405" spans="1:8" ht="12.75" customHeight="1">
      <c r="A405" s="54"/>
      <c r="B405" s="31"/>
      <c r="C405" s="32"/>
      <c r="D405" s="33"/>
      <c r="E405" s="33"/>
      <c r="F405" s="33"/>
      <c r="G405" s="32"/>
      <c r="H405" s="32"/>
    </row>
    <row r="406" spans="1:8" ht="12.75" customHeight="1">
      <c r="A406" s="54"/>
      <c r="B406" s="31"/>
      <c r="C406" s="32"/>
      <c r="D406" s="33"/>
      <c r="E406" s="33"/>
      <c r="F406" s="33"/>
      <c r="G406" s="32"/>
      <c r="H406" s="32"/>
    </row>
    <row r="407" spans="1:8" ht="12.75" customHeight="1">
      <c r="A407" s="54"/>
      <c r="B407" s="31"/>
      <c r="C407" s="32"/>
      <c r="D407" s="33"/>
      <c r="E407" s="33"/>
      <c r="F407" s="33"/>
      <c r="G407" s="32"/>
      <c r="H407" s="32"/>
    </row>
    <row r="408" spans="1:8" ht="12.75" customHeight="1">
      <c r="A408" s="54"/>
      <c r="B408" s="31"/>
      <c r="C408" s="32"/>
      <c r="D408" s="33"/>
      <c r="E408" s="33"/>
      <c r="F408" s="33"/>
      <c r="G408" s="32"/>
      <c r="H408" s="32"/>
    </row>
    <row r="409" spans="1:8" ht="12.75" customHeight="1">
      <c r="A409" s="54"/>
      <c r="B409" s="31"/>
      <c r="C409" s="32"/>
      <c r="D409" s="33"/>
      <c r="E409" s="33"/>
      <c r="F409" s="33"/>
      <c r="G409" s="32"/>
      <c r="H409" s="32"/>
    </row>
    <row r="410" spans="1:8" ht="12.75" customHeight="1">
      <c r="A410" s="54"/>
      <c r="B410" s="31"/>
      <c r="C410" s="32"/>
      <c r="D410" s="33"/>
      <c r="E410" s="33"/>
      <c r="F410" s="33"/>
      <c r="G410" s="32"/>
      <c r="H410" s="32"/>
    </row>
    <row r="411" spans="1:8" ht="12.75" customHeight="1">
      <c r="A411" s="54"/>
      <c r="B411" s="31"/>
      <c r="C411" s="32"/>
      <c r="D411" s="33"/>
      <c r="E411" s="33"/>
      <c r="F411" s="33"/>
      <c r="G411" s="32"/>
      <c r="H411" s="32"/>
    </row>
    <row r="412" spans="1:8" ht="12.75" customHeight="1">
      <c r="A412" s="54"/>
      <c r="B412" s="31"/>
      <c r="C412" s="32"/>
      <c r="D412" s="33"/>
      <c r="E412" s="33"/>
      <c r="F412" s="33"/>
      <c r="G412" s="32"/>
      <c r="H412" s="32"/>
    </row>
    <row r="413" spans="1:8" ht="12.75" customHeight="1">
      <c r="A413" s="54"/>
      <c r="B413" s="31"/>
      <c r="C413" s="32"/>
      <c r="D413" s="33"/>
      <c r="E413" s="33"/>
      <c r="F413" s="33"/>
      <c r="G413" s="32"/>
      <c r="H413" s="32"/>
    </row>
    <row r="414" spans="1:8" ht="12.75" customHeight="1">
      <c r="A414" s="54"/>
      <c r="B414" s="31"/>
      <c r="C414" s="32"/>
      <c r="D414" s="33"/>
      <c r="E414" s="33"/>
      <c r="F414" s="33"/>
      <c r="G414" s="32"/>
      <c r="H414" s="32"/>
    </row>
    <row r="415" spans="1:8" ht="12.75" customHeight="1">
      <c r="A415" s="54"/>
      <c r="B415" s="31"/>
      <c r="C415" s="32"/>
      <c r="D415" s="33"/>
      <c r="E415" s="33"/>
      <c r="F415" s="33"/>
      <c r="G415" s="32"/>
      <c r="H415" s="32"/>
    </row>
    <row r="416" spans="1:8" ht="12.75" customHeight="1">
      <c r="A416" s="54"/>
      <c r="B416" s="31"/>
      <c r="C416" s="32"/>
      <c r="D416" s="33"/>
      <c r="E416" s="33"/>
      <c r="F416" s="33"/>
      <c r="G416" s="32"/>
      <c r="H416" s="32"/>
    </row>
    <row r="417" spans="1:8" ht="12.75" customHeight="1">
      <c r="A417" s="54"/>
      <c r="B417" s="31"/>
      <c r="C417" s="32"/>
      <c r="D417" s="33"/>
      <c r="E417" s="33"/>
      <c r="F417" s="33"/>
      <c r="G417" s="32"/>
      <c r="H417" s="32"/>
    </row>
    <row r="418" spans="1:8" ht="12.75" customHeight="1">
      <c r="A418" s="54"/>
      <c r="B418" s="31"/>
      <c r="C418" s="32"/>
      <c r="D418" s="33"/>
      <c r="E418" s="33"/>
      <c r="F418" s="33"/>
      <c r="G418" s="32"/>
      <c r="H418" s="32"/>
    </row>
    <row r="419" spans="1:8" ht="12.75" customHeight="1">
      <c r="A419" s="54"/>
      <c r="B419" s="31"/>
      <c r="C419" s="32"/>
      <c r="D419" s="33"/>
      <c r="E419" s="33"/>
      <c r="F419" s="33"/>
      <c r="G419" s="32"/>
      <c r="H419" s="32"/>
    </row>
    <row r="420" spans="1:8" ht="12.75" customHeight="1">
      <c r="A420" s="54"/>
      <c r="B420" s="31"/>
      <c r="C420" s="32"/>
      <c r="D420" s="33"/>
      <c r="E420" s="33"/>
      <c r="F420" s="33"/>
      <c r="G420" s="32"/>
      <c r="H420" s="32"/>
    </row>
    <row r="421" spans="1:8" ht="12.75" customHeight="1">
      <c r="A421" s="54"/>
      <c r="B421" s="31"/>
      <c r="C421" s="32"/>
      <c r="D421" s="33"/>
      <c r="E421" s="33"/>
      <c r="F421" s="33"/>
      <c r="G421" s="32"/>
      <c r="H421" s="32"/>
    </row>
    <row r="422" spans="1:8" ht="12.75" customHeight="1">
      <c r="A422" s="54"/>
      <c r="B422" s="31"/>
      <c r="C422" s="32"/>
      <c r="D422" s="33"/>
      <c r="E422" s="33"/>
      <c r="F422" s="33"/>
      <c r="G422" s="32"/>
      <c r="H422" s="32"/>
    </row>
    <row r="423" spans="1:8" ht="12.75" customHeight="1">
      <c r="A423" s="54"/>
      <c r="B423" s="31"/>
      <c r="C423" s="32"/>
      <c r="D423" s="33"/>
      <c r="E423" s="33"/>
      <c r="F423" s="33"/>
      <c r="G423" s="32"/>
      <c r="H423" s="32"/>
    </row>
    <row r="424" spans="1:8" ht="12.75" customHeight="1">
      <c r="A424" s="54"/>
      <c r="B424" s="31"/>
      <c r="C424" s="32"/>
      <c r="D424" s="33"/>
      <c r="E424" s="33"/>
      <c r="F424" s="33"/>
      <c r="G424" s="32"/>
      <c r="H424" s="32"/>
    </row>
    <row r="425" spans="1:8" ht="12.75" customHeight="1">
      <c r="A425" s="54"/>
      <c r="B425" s="31"/>
      <c r="C425" s="32"/>
      <c r="D425" s="33"/>
      <c r="E425" s="33"/>
      <c r="F425" s="33"/>
      <c r="G425" s="32"/>
      <c r="H425" s="32"/>
    </row>
    <row r="426" spans="1:8" ht="12.75" customHeight="1">
      <c r="A426" s="54"/>
      <c r="B426" s="31"/>
      <c r="C426" s="32"/>
      <c r="D426" s="33"/>
      <c r="E426" s="33"/>
      <c r="F426" s="33"/>
      <c r="G426" s="32"/>
      <c r="H426" s="32"/>
    </row>
    <row r="427" spans="1:8" ht="12.75" customHeight="1">
      <c r="A427" s="54"/>
      <c r="B427" s="31"/>
      <c r="C427" s="32"/>
      <c r="D427" s="33"/>
      <c r="E427" s="33"/>
      <c r="F427" s="33"/>
      <c r="G427" s="32"/>
      <c r="H427" s="32"/>
    </row>
    <row r="428" spans="1:8" ht="12.75" customHeight="1">
      <c r="A428" s="54"/>
      <c r="B428" s="31"/>
      <c r="C428" s="32"/>
      <c r="D428" s="33"/>
      <c r="E428" s="33"/>
      <c r="F428" s="33"/>
      <c r="G428" s="32"/>
      <c r="H428" s="32"/>
    </row>
    <row r="429" spans="1:8" ht="12.75" customHeight="1">
      <c r="A429" s="54"/>
      <c r="B429" s="31"/>
      <c r="C429" s="32"/>
      <c r="D429" s="33"/>
      <c r="E429" s="33"/>
      <c r="F429" s="33"/>
      <c r="G429" s="32"/>
      <c r="H429" s="32"/>
    </row>
    <row r="430" spans="1:8" ht="12.75" customHeight="1">
      <c r="A430" s="54"/>
      <c r="B430" s="31"/>
      <c r="C430" s="32"/>
      <c r="D430" s="33"/>
      <c r="E430" s="33"/>
      <c r="F430" s="33"/>
      <c r="G430" s="32"/>
      <c r="H430" s="32"/>
    </row>
    <row r="431" spans="1:8" ht="12.75" customHeight="1">
      <c r="A431" s="54"/>
      <c r="B431" s="31"/>
      <c r="C431" s="32"/>
      <c r="D431" s="33"/>
      <c r="E431" s="33"/>
      <c r="F431" s="33"/>
      <c r="G431" s="32"/>
      <c r="H431" s="32"/>
    </row>
    <row r="432" spans="1:8" ht="12.75" customHeight="1">
      <c r="A432" s="54"/>
      <c r="B432" s="31"/>
      <c r="C432" s="32"/>
      <c r="D432" s="33"/>
      <c r="E432" s="33"/>
      <c r="F432" s="33"/>
      <c r="G432" s="32"/>
      <c r="H432" s="32"/>
    </row>
    <row r="433" spans="1:8" ht="12.75" customHeight="1">
      <c r="A433" s="54"/>
      <c r="B433" s="31"/>
      <c r="C433" s="32"/>
      <c r="D433" s="33"/>
      <c r="E433" s="33"/>
      <c r="F433" s="33"/>
      <c r="G433" s="32"/>
      <c r="H433" s="32"/>
    </row>
    <row r="434" spans="1:8" ht="12.75" customHeight="1">
      <c r="A434" s="54"/>
      <c r="B434" s="31"/>
      <c r="C434" s="32"/>
      <c r="D434" s="33"/>
      <c r="E434" s="33"/>
      <c r="F434" s="33"/>
      <c r="G434" s="32"/>
      <c r="H434" s="32"/>
    </row>
    <row r="435" spans="1:8" ht="12.75" customHeight="1">
      <c r="A435" s="54"/>
      <c r="B435" s="31"/>
      <c r="C435" s="32"/>
      <c r="D435" s="33"/>
      <c r="E435" s="33"/>
      <c r="F435" s="33"/>
      <c r="G435" s="32"/>
      <c r="H435" s="32"/>
    </row>
    <row r="436" spans="1:8" ht="12.75" customHeight="1">
      <c r="A436" s="54"/>
      <c r="B436" s="31"/>
      <c r="C436" s="32"/>
      <c r="D436" s="33"/>
      <c r="E436" s="33"/>
      <c r="F436" s="33"/>
      <c r="G436" s="32"/>
      <c r="H436" s="32"/>
    </row>
    <row r="437" spans="1:8" ht="12.75" customHeight="1">
      <c r="A437" s="54"/>
      <c r="B437" s="31"/>
      <c r="C437" s="32"/>
      <c r="D437" s="33"/>
      <c r="E437" s="33"/>
      <c r="F437" s="33"/>
      <c r="G437" s="32"/>
      <c r="H437" s="32"/>
    </row>
    <row r="438" spans="1:8" ht="12.75" customHeight="1">
      <c r="A438" s="54"/>
      <c r="B438" s="31"/>
      <c r="C438" s="32"/>
      <c r="D438" s="33"/>
      <c r="E438" s="33"/>
      <c r="F438" s="33"/>
      <c r="G438" s="32"/>
      <c r="H438" s="32"/>
    </row>
    <row r="439" spans="1:8" ht="12.75" customHeight="1">
      <c r="A439" s="54"/>
      <c r="B439" s="31"/>
      <c r="C439" s="32"/>
      <c r="D439" s="33"/>
      <c r="E439" s="33"/>
      <c r="F439" s="33"/>
      <c r="G439" s="32"/>
      <c r="H439" s="32"/>
    </row>
    <row r="440" spans="1:8" ht="12.75" customHeight="1">
      <c r="A440" s="54"/>
      <c r="B440" s="31"/>
      <c r="C440" s="32"/>
      <c r="D440" s="33"/>
      <c r="E440" s="33"/>
      <c r="F440" s="33"/>
      <c r="G440" s="32"/>
      <c r="H440" s="32"/>
    </row>
    <row r="441" spans="1:8" ht="12.75" customHeight="1">
      <c r="A441" s="54"/>
      <c r="B441" s="31"/>
      <c r="C441" s="32"/>
      <c r="D441" s="33"/>
      <c r="E441" s="33"/>
      <c r="F441" s="33"/>
      <c r="G441" s="32"/>
      <c r="H441" s="32"/>
    </row>
    <row r="442" spans="1:8" ht="12.75" customHeight="1">
      <c r="A442" s="54"/>
      <c r="B442" s="31"/>
      <c r="C442" s="32"/>
      <c r="D442" s="33"/>
      <c r="E442" s="33"/>
      <c r="F442" s="33"/>
      <c r="G442" s="32"/>
      <c r="H442" s="32"/>
    </row>
    <row r="443" spans="1:8" ht="12.75" customHeight="1">
      <c r="A443" s="54"/>
      <c r="B443" s="31"/>
      <c r="C443" s="32"/>
      <c r="D443" s="33"/>
      <c r="E443" s="33"/>
      <c r="F443" s="33"/>
      <c r="G443" s="32"/>
      <c r="H443" s="32"/>
    </row>
    <row r="444" spans="1:8" ht="12.75" customHeight="1">
      <c r="A444" s="54"/>
      <c r="B444" s="31"/>
      <c r="C444" s="32"/>
      <c r="D444" s="33"/>
      <c r="E444" s="33"/>
      <c r="F444" s="33"/>
      <c r="G444" s="32"/>
      <c r="H444" s="32"/>
    </row>
    <row r="445" spans="1:8" ht="12.75" customHeight="1">
      <c r="A445" s="54"/>
      <c r="B445" s="31"/>
      <c r="C445" s="32"/>
      <c r="D445" s="33"/>
      <c r="E445" s="33"/>
      <c r="F445" s="33"/>
      <c r="G445" s="32"/>
      <c r="H445" s="32"/>
    </row>
    <row r="446" spans="1:8" ht="12.75" customHeight="1">
      <c r="A446" s="54"/>
      <c r="B446" s="31"/>
      <c r="C446" s="32"/>
      <c r="D446" s="33"/>
      <c r="E446" s="33"/>
      <c r="F446" s="33"/>
      <c r="G446" s="32"/>
      <c r="H446" s="32"/>
    </row>
    <row r="447" spans="1:8" ht="12.75" customHeight="1">
      <c r="A447" s="54"/>
      <c r="B447" s="31"/>
      <c r="C447" s="32"/>
      <c r="D447" s="33"/>
      <c r="E447" s="33"/>
      <c r="F447" s="33"/>
      <c r="G447" s="32"/>
      <c r="H447" s="32"/>
    </row>
    <row r="448" spans="1:8" ht="12.75" customHeight="1">
      <c r="A448" s="54"/>
      <c r="B448" s="31"/>
      <c r="C448" s="32"/>
      <c r="D448" s="33"/>
      <c r="E448" s="33"/>
      <c r="F448" s="33"/>
      <c r="G448" s="32"/>
      <c r="H448" s="32"/>
    </row>
    <row r="449" spans="1:8" ht="12.75" customHeight="1">
      <c r="A449" s="54"/>
      <c r="B449" s="31"/>
      <c r="C449" s="32"/>
      <c r="D449" s="33"/>
      <c r="E449" s="33"/>
      <c r="F449" s="33"/>
      <c r="G449" s="32"/>
      <c r="H449" s="32"/>
    </row>
    <row r="450" spans="1:8" ht="12.75" customHeight="1">
      <c r="A450" s="54"/>
      <c r="B450" s="31"/>
      <c r="C450" s="32"/>
      <c r="D450" s="33"/>
      <c r="E450" s="33"/>
      <c r="F450" s="33"/>
      <c r="G450" s="32"/>
      <c r="H450" s="32"/>
    </row>
    <row r="451" spans="1:8" ht="12.75" customHeight="1">
      <c r="A451" s="54"/>
      <c r="B451" s="31"/>
      <c r="C451" s="32"/>
      <c r="D451" s="33"/>
      <c r="E451" s="33"/>
      <c r="F451" s="33"/>
      <c r="G451" s="32"/>
      <c r="H451" s="32"/>
    </row>
    <row r="452" spans="1:8" ht="12.75" customHeight="1">
      <c r="A452" s="54"/>
      <c r="B452" s="31"/>
      <c r="C452" s="32"/>
      <c r="D452" s="33"/>
      <c r="E452" s="33"/>
      <c r="F452" s="33"/>
      <c r="G452" s="32"/>
      <c r="H452" s="32"/>
    </row>
    <row r="453" spans="1:8" ht="12.75" customHeight="1">
      <c r="A453" s="54"/>
      <c r="B453" s="31"/>
      <c r="C453" s="32"/>
      <c r="D453" s="33"/>
      <c r="E453" s="33"/>
      <c r="F453" s="33"/>
      <c r="G453" s="32"/>
      <c r="H453" s="32"/>
    </row>
    <row r="454" spans="1:8" ht="12.75" customHeight="1">
      <c r="A454" s="54"/>
      <c r="B454" s="31"/>
      <c r="C454" s="32"/>
      <c r="D454" s="33"/>
      <c r="E454" s="33"/>
      <c r="F454" s="33"/>
      <c r="G454" s="32"/>
      <c r="H454" s="32"/>
    </row>
    <row r="455" spans="1:8" ht="12.75" customHeight="1">
      <c r="A455" s="54"/>
      <c r="B455" s="31"/>
      <c r="C455" s="32"/>
      <c r="D455" s="33"/>
      <c r="E455" s="33"/>
      <c r="F455" s="33"/>
      <c r="G455" s="32"/>
      <c r="H455" s="32"/>
    </row>
    <row r="456" spans="1:8" ht="12.75" customHeight="1">
      <c r="A456" s="54"/>
      <c r="B456" s="31"/>
      <c r="C456" s="32"/>
      <c r="D456" s="33"/>
      <c r="E456" s="33"/>
      <c r="F456" s="33"/>
      <c r="G456" s="32"/>
      <c r="H456" s="32"/>
    </row>
    <row r="457" spans="1:8" ht="12.75" customHeight="1">
      <c r="A457" s="54"/>
      <c r="B457" s="31"/>
      <c r="C457" s="32"/>
      <c r="D457" s="33"/>
      <c r="E457" s="33"/>
      <c r="F457" s="33"/>
      <c r="G457" s="32"/>
      <c r="H457" s="32"/>
    </row>
    <row r="458" spans="1:8" ht="12.75" customHeight="1">
      <c r="A458" s="54"/>
      <c r="B458" s="31"/>
      <c r="C458" s="32"/>
      <c r="D458" s="33"/>
      <c r="E458" s="33"/>
      <c r="F458" s="33"/>
      <c r="G458" s="32"/>
      <c r="H458" s="32"/>
    </row>
    <row r="459" spans="1:8" ht="12.75" customHeight="1">
      <c r="A459" s="54"/>
      <c r="B459" s="31"/>
      <c r="C459" s="32"/>
      <c r="D459" s="33"/>
      <c r="E459" s="33"/>
      <c r="F459" s="33"/>
      <c r="G459" s="32"/>
      <c r="H459" s="32"/>
    </row>
    <row r="460" spans="1:8" ht="12.75" customHeight="1">
      <c r="A460" s="54"/>
      <c r="B460" s="31"/>
      <c r="C460" s="32"/>
      <c r="D460" s="33"/>
      <c r="E460" s="33"/>
      <c r="F460" s="33"/>
      <c r="G460" s="32"/>
      <c r="H460" s="32"/>
    </row>
    <row r="461" spans="1:8" ht="12.75" customHeight="1">
      <c r="A461" s="54"/>
      <c r="B461" s="31"/>
      <c r="C461" s="32"/>
      <c r="D461" s="33"/>
      <c r="E461" s="33"/>
      <c r="F461" s="33"/>
      <c r="G461" s="32"/>
      <c r="H461" s="32"/>
    </row>
    <row r="462" spans="1:8" ht="12.75" customHeight="1">
      <c r="A462" s="54"/>
      <c r="B462" s="31"/>
      <c r="C462" s="32"/>
      <c r="D462" s="33"/>
      <c r="E462" s="33"/>
      <c r="F462" s="33"/>
      <c r="G462" s="32"/>
      <c r="H462" s="32"/>
    </row>
    <row r="463" spans="1:8" ht="12.75" customHeight="1">
      <c r="A463" s="54"/>
      <c r="B463" s="31"/>
      <c r="C463" s="32"/>
      <c r="D463" s="33"/>
      <c r="E463" s="33"/>
      <c r="F463" s="33"/>
      <c r="G463" s="32"/>
      <c r="H463" s="32"/>
    </row>
    <row r="464" spans="1:8" ht="12.75" customHeight="1">
      <c r="A464" s="54"/>
      <c r="B464" s="31"/>
      <c r="C464" s="32"/>
      <c r="D464" s="33"/>
      <c r="E464" s="33"/>
      <c r="F464" s="33"/>
      <c r="G464" s="32"/>
      <c r="H464" s="32"/>
    </row>
    <row r="465" spans="1:8" ht="12.75" customHeight="1">
      <c r="A465" s="54"/>
      <c r="B465" s="31"/>
      <c r="C465" s="32"/>
      <c r="D465" s="33"/>
      <c r="E465" s="33"/>
      <c r="F465" s="33"/>
      <c r="G465" s="32"/>
      <c r="H465" s="32"/>
    </row>
    <row r="466" spans="1:8" ht="12.75" customHeight="1">
      <c r="A466" s="54"/>
      <c r="B466" s="31"/>
      <c r="C466" s="32"/>
      <c r="D466" s="33"/>
      <c r="E466" s="33"/>
      <c r="F466" s="33"/>
      <c r="G466" s="32"/>
      <c r="H466" s="32"/>
    </row>
    <row r="467" spans="1:8" ht="12.75" customHeight="1">
      <c r="A467" s="54"/>
      <c r="B467" s="31"/>
      <c r="C467" s="32"/>
      <c r="D467" s="33"/>
      <c r="E467" s="33"/>
      <c r="F467" s="33"/>
      <c r="G467" s="32"/>
      <c r="H467" s="32"/>
    </row>
    <row r="468" spans="1:8" ht="12.75" customHeight="1">
      <c r="A468" s="54"/>
      <c r="B468" s="31"/>
      <c r="C468" s="32"/>
      <c r="D468" s="33"/>
      <c r="E468" s="33"/>
      <c r="F468" s="33"/>
      <c r="G468" s="32"/>
      <c r="H468" s="32"/>
    </row>
    <row r="469" spans="1:8" ht="12.75" customHeight="1">
      <c r="A469" s="54"/>
      <c r="B469" s="31"/>
      <c r="C469" s="32"/>
      <c r="D469" s="33"/>
      <c r="E469" s="33"/>
      <c r="F469" s="33"/>
      <c r="G469" s="32"/>
      <c r="H469" s="32"/>
    </row>
    <row r="470" spans="1:8" ht="12.75" customHeight="1">
      <c r="A470" s="54"/>
      <c r="B470" s="31"/>
      <c r="C470" s="32"/>
      <c r="D470" s="33"/>
      <c r="E470" s="33"/>
      <c r="F470" s="33"/>
      <c r="G470" s="32"/>
      <c r="H470" s="32"/>
    </row>
    <row r="471" spans="1:8" ht="12.75" customHeight="1">
      <c r="A471" s="54"/>
      <c r="B471" s="31"/>
      <c r="C471" s="32"/>
      <c r="D471" s="33"/>
      <c r="E471" s="33"/>
      <c r="F471" s="33"/>
      <c r="G471" s="32"/>
      <c r="H471" s="32"/>
    </row>
    <row r="472" spans="1:8" ht="12.75" customHeight="1">
      <c r="A472" s="54"/>
      <c r="B472" s="31"/>
      <c r="C472" s="32"/>
      <c r="D472" s="33"/>
      <c r="E472" s="33"/>
      <c r="F472" s="33"/>
      <c r="G472" s="32"/>
      <c r="H472" s="32"/>
    </row>
    <row r="473" spans="1:8" ht="12.75" customHeight="1">
      <c r="A473" s="54"/>
      <c r="B473" s="31"/>
      <c r="C473" s="32"/>
      <c r="D473" s="33"/>
      <c r="E473" s="33"/>
      <c r="F473" s="33"/>
      <c r="G473" s="32"/>
      <c r="H473" s="32"/>
    </row>
    <row r="474" spans="1:8" ht="12.75" customHeight="1">
      <c r="A474" s="54"/>
      <c r="B474" s="31"/>
      <c r="C474" s="32"/>
      <c r="D474" s="33"/>
      <c r="E474" s="33"/>
      <c r="F474" s="33"/>
      <c r="G474" s="32"/>
      <c r="H474" s="32"/>
    </row>
    <row r="475" spans="1:8" ht="12.75" customHeight="1">
      <c r="A475" s="54"/>
      <c r="B475" s="31"/>
      <c r="C475" s="32"/>
      <c r="D475" s="33"/>
      <c r="E475" s="33"/>
      <c r="F475" s="33"/>
      <c r="G475" s="32"/>
      <c r="H475" s="32"/>
    </row>
    <row r="476" spans="1:8" ht="12.75" customHeight="1">
      <c r="A476" s="54"/>
      <c r="B476" s="31"/>
      <c r="C476" s="32"/>
      <c r="D476" s="33"/>
      <c r="E476" s="33"/>
      <c r="F476" s="33"/>
      <c r="G476" s="32"/>
      <c r="H476" s="32"/>
    </row>
    <row r="477" spans="1:8" ht="12.75" customHeight="1">
      <c r="A477" s="54"/>
      <c r="B477" s="31"/>
      <c r="C477" s="32"/>
      <c r="D477" s="33"/>
      <c r="E477" s="33"/>
      <c r="F477" s="33"/>
      <c r="G477" s="32"/>
      <c r="H477" s="32"/>
    </row>
    <row r="478" spans="1:8" ht="12.75" customHeight="1">
      <c r="A478" s="54"/>
      <c r="B478" s="31"/>
      <c r="C478" s="32"/>
      <c r="D478" s="33"/>
      <c r="E478" s="33"/>
      <c r="F478" s="33"/>
      <c r="G478" s="32"/>
      <c r="H478" s="32"/>
    </row>
    <row r="479" spans="1:8" ht="12.75" customHeight="1">
      <c r="A479" s="54"/>
      <c r="B479" s="31"/>
      <c r="C479" s="32"/>
      <c r="D479" s="33"/>
      <c r="E479" s="33"/>
      <c r="F479" s="33"/>
      <c r="G479" s="32"/>
      <c r="H479" s="32"/>
    </row>
    <row r="480" spans="1:8" ht="12.75" customHeight="1">
      <c r="A480" s="54"/>
      <c r="B480" s="31"/>
      <c r="C480" s="32"/>
      <c r="D480" s="33"/>
      <c r="E480" s="33"/>
      <c r="F480" s="33"/>
      <c r="G480" s="32"/>
      <c r="H480" s="32"/>
    </row>
    <row r="481" spans="1:8" ht="12.75" customHeight="1">
      <c r="A481" s="54"/>
      <c r="B481" s="31"/>
      <c r="C481" s="32"/>
      <c r="D481" s="33"/>
      <c r="E481" s="33"/>
      <c r="F481" s="33"/>
      <c r="G481" s="32"/>
      <c r="H481" s="32"/>
    </row>
    <row r="482" spans="1:8" ht="12.75" customHeight="1">
      <c r="A482" s="54"/>
      <c r="B482" s="31"/>
      <c r="C482" s="32"/>
      <c r="D482" s="33"/>
      <c r="E482" s="33"/>
      <c r="F482" s="33"/>
      <c r="G482" s="32"/>
      <c r="H482" s="32"/>
    </row>
    <row r="483" spans="1:8" ht="12.75" customHeight="1">
      <c r="A483" s="54"/>
      <c r="B483" s="31"/>
      <c r="C483" s="32"/>
      <c r="D483" s="33"/>
      <c r="E483" s="33"/>
      <c r="F483" s="33"/>
      <c r="G483" s="32"/>
      <c r="H483" s="32"/>
    </row>
    <row r="484" spans="1:8" ht="12.75" customHeight="1">
      <c r="A484" s="54"/>
      <c r="B484" s="31"/>
      <c r="C484" s="32"/>
      <c r="D484" s="33"/>
      <c r="E484" s="33"/>
      <c r="F484" s="33"/>
      <c r="G484" s="32"/>
      <c r="H484" s="32"/>
    </row>
    <row r="485" spans="1:8" ht="12.75" customHeight="1">
      <c r="A485" s="54"/>
      <c r="B485" s="31"/>
      <c r="C485" s="32"/>
      <c r="D485" s="33"/>
      <c r="E485" s="33"/>
      <c r="F485" s="33"/>
      <c r="G485" s="32"/>
      <c r="H485" s="32"/>
    </row>
    <row r="486" spans="1:8" ht="12.75" customHeight="1">
      <c r="A486" s="54"/>
      <c r="B486" s="31"/>
      <c r="C486" s="32"/>
      <c r="D486" s="33"/>
      <c r="E486" s="33"/>
      <c r="F486" s="33"/>
      <c r="G486" s="32"/>
      <c r="H486" s="32"/>
    </row>
    <row r="487" spans="1:8" ht="12.75" customHeight="1">
      <c r="A487" s="54"/>
      <c r="B487" s="31"/>
      <c r="C487" s="32"/>
      <c r="D487" s="33"/>
      <c r="E487" s="33"/>
      <c r="F487" s="33"/>
      <c r="G487" s="32"/>
      <c r="H487" s="32"/>
    </row>
    <row r="488" spans="1:8" ht="12.75" customHeight="1">
      <c r="A488" s="54"/>
      <c r="B488" s="31"/>
      <c r="C488" s="32"/>
      <c r="D488" s="33"/>
      <c r="E488" s="33"/>
      <c r="F488" s="33"/>
      <c r="G488" s="32"/>
      <c r="H488" s="32"/>
    </row>
    <row r="489" spans="1:8" ht="12.75" customHeight="1">
      <c r="A489" s="54"/>
      <c r="B489" s="31"/>
      <c r="C489" s="32"/>
      <c r="D489" s="33"/>
      <c r="E489" s="33"/>
      <c r="F489" s="33"/>
      <c r="G489" s="32"/>
      <c r="H489" s="32"/>
    </row>
    <row r="490" spans="1:8" ht="12.75" customHeight="1">
      <c r="A490" s="54"/>
      <c r="B490" s="31"/>
      <c r="C490" s="32"/>
      <c r="D490" s="33"/>
      <c r="E490" s="33"/>
      <c r="F490" s="33"/>
      <c r="G490" s="32"/>
      <c r="H490" s="32"/>
    </row>
    <row r="491" spans="1:8" ht="12.75" customHeight="1">
      <c r="A491" s="54"/>
      <c r="B491" s="31"/>
      <c r="C491" s="32"/>
      <c r="D491" s="33"/>
      <c r="E491" s="33"/>
      <c r="F491" s="33"/>
      <c r="G491" s="32"/>
      <c r="H491" s="32"/>
    </row>
    <row r="492" spans="1:8" ht="12.75" customHeight="1">
      <c r="A492" s="54"/>
      <c r="B492" s="31"/>
      <c r="C492" s="32"/>
      <c r="D492" s="33"/>
      <c r="E492" s="33"/>
      <c r="F492" s="33"/>
      <c r="G492" s="32"/>
      <c r="H492" s="32"/>
    </row>
    <row r="493" spans="1:8" ht="12.75" customHeight="1">
      <c r="A493" s="54"/>
      <c r="B493" s="31"/>
      <c r="C493" s="32"/>
      <c r="D493" s="33"/>
      <c r="E493" s="33"/>
      <c r="F493" s="33"/>
      <c r="G493" s="32"/>
      <c r="H493" s="32"/>
    </row>
    <row r="494" spans="1:8" ht="12.75" customHeight="1">
      <c r="A494" s="54"/>
      <c r="B494" s="31"/>
      <c r="C494" s="32"/>
      <c r="D494" s="33"/>
      <c r="E494" s="33"/>
      <c r="F494" s="33"/>
      <c r="G494" s="32"/>
      <c r="H494" s="32"/>
    </row>
    <row r="495" spans="1:8" ht="12.75" customHeight="1">
      <c r="A495" s="54"/>
      <c r="B495" s="31"/>
      <c r="C495" s="32"/>
      <c r="D495" s="33"/>
      <c r="E495" s="33"/>
      <c r="F495" s="33"/>
      <c r="G495" s="32"/>
      <c r="H495" s="32"/>
    </row>
    <row r="496" spans="1:8" ht="12.75" customHeight="1">
      <c r="A496" s="54"/>
      <c r="B496" s="31"/>
      <c r="C496" s="32"/>
      <c r="D496" s="33"/>
      <c r="E496" s="33"/>
      <c r="F496" s="33"/>
      <c r="G496" s="32"/>
      <c r="H496" s="32"/>
    </row>
    <row r="497" spans="1:8" ht="12.75" customHeight="1">
      <c r="A497" s="54"/>
      <c r="B497" s="31"/>
      <c r="C497" s="32"/>
      <c r="D497" s="33"/>
      <c r="E497" s="33"/>
      <c r="F497" s="33"/>
      <c r="G497" s="32"/>
      <c r="H497" s="32"/>
    </row>
    <row r="498" spans="1:8" ht="12.75" customHeight="1">
      <c r="A498" s="54"/>
      <c r="B498" s="31"/>
      <c r="C498" s="32"/>
      <c r="D498" s="33"/>
      <c r="E498" s="33"/>
      <c r="F498" s="33"/>
      <c r="G498" s="32"/>
      <c r="H498" s="32"/>
    </row>
    <row r="499" spans="1:8" ht="12.75" customHeight="1">
      <c r="A499" s="54"/>
      <c r="B499" s="31"/>
      <c r="C499" s="32"/>
      <c r="D499" s="33"/>
      <c r="E499" s="33"/>
      <c r="F499" s="33"/>
      <c r="G499" s="32"/>
      <c r="H499" s="32"/>
    </row>
    <row r="500" spans="1:8" ht="12.75" customHeight="1">
      <c r="A500" s="54"/>
      <c r="B500" s="31"/>
      <c r="C500" s="32"/>
      <c r="D500" s="33"/>
      <c r="E500" s="33"/>
      <c r="F500" s="33"/>
      <c r="G500" s="32"/>
      <c r="H500" s="32"/>
    </row>
    <row r="501" spans="1:8" ht="12.75" customHeight="1">
      <c r="A501" s="54"/>
      <c r="B501" s="31"/>
      <c r="C501" s="32"/>
      <c r="D501" s="33"/>
      <c r="E501" s="33"/>
      <c r="F501" s="33"/>
      <c r="G501" s="32"/>
      <c r="H501" s="32"/>
    </row>
    <row r="502" spans="1:8" ht="12.75" customHeight="1">
      <c r="A502" s="54"/>
      <c r="B502" s="31"/>
      <c r="C502" s="32"/>
      <c r="D502" s="33"/>
      <c r="E502" s="33"/>
      <c r="F502" s="33"/>
      <c r="G502" s="32"/>
      <c r="H502" s="32"/>
    </row>
    <row r="503" spans="1:8" ht="12.75" customHeight="1">
      <c r="A503" s="54"/>
      <c r="B503" s="31"/>
      <c r="C503" s="32"/>
      <c r="D503" s="33"/>
      <c r="E503" s="33"/>
      <c r="F503" s="33"/>
      <c r="G503" s="32"/>
      <c r="H503" s="32"/>
    </row>
    <row r="504" spans="1:8" ht="12.75" customHeight="1">
      <c r="A504" s="54"/>
      <c r="B504" s="31"/>
      <c r="C504" s="32"/>
      <c r="D504" s="33"/>
      <c r="E504" s="33"/>
      <c r="F504" s="33"/>
      <c r="G504" s="32"/>
      <c r="H504" s="32"/>
    </row>
    <row r="505" spans="1:8" ht="12.75" customHeight="1">
      <c r="A505" s="54"/>
      <c r="B505" s="31"/>
      <c r="C505" s="32"/>
      <c r="D505" s="33"/>
      <c r="E505" s="33"/>
      <c r="F505" s="33"/>
      <c r="G505" s="32"/>
      <c r="H505" s="32"/>
    </row>
    <row r="506" spans="1:8" ht="12.75" customHeight="1">
      <c r="A506" s="54"/>
      <c r="B506" s="31"/>
      <c r="C506" s="32"/>
      <c r="D506" s="33"/>
      <c r="E506" s="33"/>
      <c r="F506" s="33"/>
      <c r="G506" s="32"/>
      <c r="H506" s="32"/>
    </row>
    <row r="507" spans="1:8" ht="12.75" customHeight="1">
      <c r="A507" s="54"/>
      <c r="B507" s="31"/>
      <c r="C507" s="32"/>
      <c r="D507" s="33"/>
      <c r="E507" s="33"/>
      <c r="F507" s="33"/>
      <c r="G507" s="32"/>
      <c r="H507" s="32"/>
    </row>
    <row r="508" spans="1:8" ht="12.75" customHeight="1">
      <c r="A508" s="54"/>
      <c r="B508" s="31"/>
      <c r="C508" s="32"/>
      <c r="D508" s="33"/>
      <c r="E508" s="33"/>
      <c r="F508" s="33"/>
      <c r="G508" s="32"/>
      <c r="H508" s="32"/>
    </row>
    <row r="509" spans="1:8" ht="12.75" customHeight="1">
      <c r="A509" s="54"/>
      <c r="B509" s="31"/>
      <c r="C509" s="32"/>
      <c r="D509" s="33"/>
      <c r="E509" s="33"/>
      <c r="F509" s="33"/>
      <c r="G509" s="32"/>
      <c r="H509" s="32"/>
    </row>
    <row r="510" spans="1:8" ht="12.75" customHeight="1">
      <c r="A510" s="54"/>
      <c r="B510" s="31"/>
      <c r="C510" s="32"/>
      <c r="D510" s="33"/>
      <c r="E510" s="33"/>
      <c r="F510" s="33"/>
      <c r="G510" s="32"/>
      <c r="H510" s="32"/>
    </row>
    <row r="511" spans="1:8" ht="12.75" customHeight="1">
      <c r="A511" s="54"/>
      <c r="B511" s="31"/>
      <c r="C511" s="32"/>
      <c r="D511" s="33"/>
      <c r="E511" s="33"/>
      <c r="F511" s="33"/>
      <c r="G511" s="32"/>
      <c r="H511" s="32"/>
    </row>
    <row r="512" spans="1:8" ht="12.75" customHeight="1">
      <c r="A512" s="54"/>
      <c r="B512" s="31"/>
      <c r="C512" s="32"/>
      <c r="D512" s="33"/>
      <c r="E512" s="33"/>
      <c r="F512" s="33"/>
      <c r="G512" s="32"/>
      <c r="H512" s="32"/>
    </row>
    <row r="513" spans="1:8" ht="12.75" customHeight="1">
      <c r="A513" s="54"/>
      <c r="B513" s="31"/>
      <c r="C513" s="32"/>
      <c r="D513" s="33"/>
      <c r="E513" s="33"/>
      <c r="F513" s="33"/>
      <c r="G513" s="32"/>
      <c r="H513" s="32"/>
    </row>
    <row r="514" spans="1:8" ht="12.75" customHeight="1">
      <c r="A514" s="54"/>
      <c r="B514" s="31"/>
      <c r="C514" s="32"/>
      <c r="D514" s="33"/>
      <c r="E514" s="33"/>
      <c r="F514" s="33"/>
      <c r="G514" s="32"/>
      <c r="H514" s="32"/>
    </row>
    <row r="515" spans="1:8" ht="12.75" customHeight="1">
      <c r="A515" s="54"/>
      <c r="B515" s="31"/>
      <c r="C515" s="32"/>
      <c r="D515" s="33"/>
      <c r="E515" s="33"/>
      <c r="F515" s="33"/>
      <c r="G515" s="32"/>
      <c r="H515" s="32"/>
    </row>
    <row r="516" spans="1:8" ht="12.75" customHeight="1">
      <c r="A516" s="54"/>
      <c r="B516" s="31"/>
      <c r="C516" s="32"/>
      <c r="D516" s="33"/>
      <c r="E516" s="33"/>
      <c r="F516" s="33"/>
      <c r="G516" s="32"/>
      <c r="H516" s="32"/>
    </row>
    <row r="517" spans="1:8" ht="12.75" customHeight="1">
      <c r="A517" s="54"/>
      <c r="B517" s="31"/>
      <c r="C517" s="32"/>
      <c r="D517" s="33"/>
      <c r="E517" s="33"/>
      <c r="F517" s="33"/>
      <c r="G517" s="32"/>
      <c r="H517" s="32"/>
    </row>
    <row r="518" spans="1:8" ht="12.75" customHeight="1">
      <c r="A518" s="54"/>
      <c r="B518" s="31"/>
      <c r="C518" s="32"/>
      <c r="D518" s="33"/>
      <c r="E518" s="33"/>
      <c r="F518" s="33"/>
      <c r="G518" s="32"/>
      <c r="H518" s="32"/>
    </row>
    <row r="519" spans="1:8" ht="12.75" customHeight="1">
      <c r="A519" s="54"/>
      <c r="B519" s="31"/>
      <c r="C519" s="32"/>
      <c r="D519" s="33"/>
      <c r="E519" s="33"/>
      <c r="F519" s="33"/>
      <c r="G519" s="32"/>
      <c r="H519" s="32"/>
    </row>
    <row r="520" spans="1:8" ht="12.75" customHeight="1">
      <c r="A520" s="54"/>
      <c r="B520" s="31"/>
      <c r="C520" s="32"/>
      <c r="D520" s="33"/>
      <c r="E520" s="33"/>
      <c r="F520" s="33"/>
      <c r="G520" s="32"/>
      <c r="H520" s="32"/>
    </row>
    <row r="521" spans="1:8" ht="12.75" customHeight="1">
      <c r="A521" s="54"/>
      <c r="B521" s="31"/>
      <c r="C521" s="32"/>
      <c r="D521" s="33"/>
      <c r="E521" s="33"/>
      <c r="F521" s="33"/>
      <c r="G521" s="32"/>
      <c r="H521" s="32"/>
    </row>
    <row r="522" spans="1:8" ht="12.75" customHeight="1">
      <c r="A522" s="54"/>
      <c r="B522" s="31"/>
      <c r="C522" s="32"/>
      <c r="D522" s="33"/>
      <c r="E522" s="33"/>
      <c r="F522" s="33"/>
      <c r="G522" s="32"/>
      <c r="H522" s="32"/>
    </row>
    <row r="523" spans="1:8" ht="12.75" customHeight="1">
      <c r="A523" s="54"/>
      <c r="B523" s="31"/>
      <c r="C523" s="32"/>
      <c r="D523" s="33"/>
      <c r="E523" s="33"/>
      <c r="F523" s="33"/>
      <c r="G523" s="32"/>
      <c r="H523" s="32"/>
    </row>
    <row r="524" spans="1:8" ht="12.75" customHeight="1">
      <c r="A524" s="54"/>
      <c r="B524" s="31"/>
      <c r="C524" s="32"/>
      <c r="D524" s="33"/>
      <c r="E524" s="33"/>
      <c r="F524" s="33"/>
      <c r="G524" s="32"/>
      <c r="H524" s="32"/>
    </row>
    <row r="525" spans="1:8" ht="12.75" customHeight="1">
      <c r="A525" s="54"/>
      <c r="B525" s="31"/>
      <c r="C525" s="32"/>
      <c r="D525" s="33"/>
      <c r="E525" s="33"/>
      <c r="F525" s="33"/>
      <c r="G525" s="32"/>
      <c r="H525" s="32"/>
    </row>
    <row r="526" spans="1:8" ht="12.75" customHeight="1">
      <c r="A526" s="54"/>
      <c r="B526" s="31"/>
      <c r="C526" s="32"/>
      <c r="D526" s="33"/>
      <c r="E526" s="33"/>
      <c r="F526" s="33"/>
      <c r="G526" s="32"/>
      <c r="H526" s="32"/>
    </row>
    <row r="527" spans="1:8" ht="12.75" customHeight="1">
      <c r="A527" s="54"/>
      <c r="B527" s="31"/>
      <c r="C527" s="32"/>
      <c r="D527" s="33"/>
      <c r="E527" s="33"/>
      <c r="F527" s="33"/>
      <c r="G527" s="32"/>
      <c r="H527" s="32"/>
    </row>
    <row r="528" spans="1:8" ht="12.75" customHeight="1">
      <c r="A528" s="54"/>
      <c r="B528" s="31"/>
      <c r="C528" s="32"/>
      <c r="D528" s="33"/>
      <c r="E528" s="33"/>
      <c r="F528" s="33"/>
      <c r="G528" s="32"/>
      <c r="H528" s="32"/>
    </row>
    <row r="529" spans="1:8" ht="12.75" customHeight="1">
      <c r="A529" s="54"/>
      <c r="B529" s="31"/>
      <c r="C529" s="32"/>
      <c r="D529" s="33"/>
      <c r="E529" s="33"/>
      <c r="F529" s="33"/>
      <c r="G529" s="32"/>
      <c r="H529" s="32"/>
    </row>
    <row r="530" spans="1:8" ht="12.75" customHeight="1">
      <c r="A530" s="54"/>
      <c r="B530" s="31"/>
      <c r="C530" s="32"/>
      <c r="D530" s="33"/>
      <c r="E530" s="33"/>
      <c r="F530" s="33"/>
      <c r="G530" s="32"/>
      <c r="H530" s="32"/>
    </row>
    <row r="531" spans="1:8" ht="12.75" customHeight="1">
      <c r="A531" s="54"/>
      <c r="B531" s="31"/>
      <c r="C531" s="32"/>
      <c r="D531" s="33"/>
      <c r="E531" s="33"/>
      <c r="F531" s="33"/>
      <c r="G531" s="32"/>
      <c r="H531" s="32"/>
    </row>
    <row r="532" spans="1:8" ht="12.75" customHeight="1">
      <c r="A532" s="54"/>
      <c r="B532" s="31"/>
      <c r="C532" s="32"/>
      <c r="D532" s="33"/>
      <c r="E532" s="33"/>
      <c r="F532" s="33"/>
      <c r="G532" s="32"/>
      <c r="H532" s="32"/>
    </row>
    <row r="533" spans="1:8" ht="12.75" customHeight="1">
      <c r="A533" s="54"/>
      <c r="B533" s="31"/>
      <c r="C533" s="32"/>
      <c r="D533" s="33"/>
      <c r="E533" s="33"/>
      <c r="F533" s="33"/>
      <c r="G533" s="32"/>
      <c r="H533" s="32"/>
    </row>
    <row r="534" spans="1:8" ht="12.75" customHeight="1">
      <c r="A534" s="54"/>
      <c r="B534" s="31"/>
      <c r="C534" s="32"/>
      <c r="D534" s="33"/>
      <c r="E534" s="33"/>
      <c r="F534" s="33"/>
      <c r="G534" s="32"/>
      <c r="H534" s="32"/>
    </row>
    <row r="535" spans="1:8" ht="12.75" customHeight="1">
      <c r="A535" s="54"/>
      <c r="B535" s="31"/>
      <c r="C535" s="32"/>
      <c r="D535" s="33"/>
      <c r="E535" s="33"/>
      <c r="F535" s="33"/>
      <c r="G535" s="32"/>
      <c r="H535" s="32"/>
    </row>
    <row r="536" spans="1:8" ht="12.75" customHeight="1">
      <c r="A536" s="54"/>
      <c r="B536" s="31"/>
      <c r="C536" s="32"/>
      <c r="D536" s="33"/>
      <c r="E536" s="33"/>
      <c r="F536" s="33"/>
      <c r="G536" s="32"/>
      <c r="H536" s="32"/>
    </row>
    <row r="537" spans="1:8" ht="12.75" customHeight="1">
      <c r="A537" s="54"/>
      <c r="B537" s="31"/>
      <c r="C537" s="32"/>
      <c r="D537" s="33"/>
      <c r="E537" s="33"/>
      <c r="F537" s="33"/>
      <c r="G537" s="32"/>
      <c r="H537" s="32"/>
    </row>
    <row r="538" spans="1:8" ht="12.75" customHeight="1">
      <c r="A538" s="54"/>
      <c r="B538" s="31"/>
      <c r="C538" s="32"/>
      <c r="D538" s="33"/>
      <c r="E538" s="33"/>
      <c r="F538" s="33"/>
      <c r="G538" s="32"/>
      <c r="H538" s="32"/>
    </row>
    <row r="539" spans="1:8" ht="12.75" customHeight="1">
      <c r="A539" s="54"/>
      <c r="B539" s="31"/>
      <c r="C539" s="32"/>
      <c r="D539" s="33"/>
      <c r="E539" s="33"/>
      <c r="F539" s="33"/>
      <c r="G539" s="32"/>
      <c r="H539" s="32"/>
    </row>
    <row r="540" spans="1:8" ht="12.75" customHeight="1">
      <c r="A540" s="54"/>
      <c r="B540" s="31"/>
      <c r="C540" s="32"/>
      <c r="D540" s="33"/>
      <c r="E540" s="33"/>
      <c r="F540" s="33"/>
      <c r="G540" s="32"/>
      <c r="H540" s="32"/>
    </row>
    <row r="541" spans="1:8" ht="12.75" customHeight="1">
      <c r="A541" s="54"/>
      <c r="B541" s="31"/>
      <c r="C541" s="32"/>
      <c r="D541" s="33"/>
      <c r="E541" s="33"/>
      <c r="F541" s="33"/>
      <c r="G541" s="32"/>
      <c r="H541" s="32"/>
    </row>
    <row r="542" spans="1:8" ht="12.75" customHeight="1">
      <c r="A542" s="54"/>
      <c r="B542" s="31"/>
      <c r="C542" s="32"/>
      <c r="D542" s="33"/>
      <c r="E542" s="33"/>
      <c r="F542" s="33"/>
      <c r="G542" s="32"/>
      <c r="H542" s="32"/>
    </row>
    <row r="543" spans="1:8" ht="12.75" customHeight="1">
      <c r="A543" s="54"/>
      <c r="B543" s="31"/>
      <c r="C543" s="32"/>
      <c r="D543" s="33"/>
      <c r="E543" s="33"/>
      <c r="F543" s="33"/>
      <c r="G543" s="32"/>
      <c r="H543" s="32"/>
    </row>
    <row r="544" spans="1:8" ht="12.75" customHeight="1">
      <c r="A544" s="54"/>
      <c r="B544" s="31"/>
      <c r="C544" s="32"/>
      <c r="D544" s="33"/>
      <c r="E544" s="33"/>
      <c r="F544" s="33"/>
      <c r="G544" s="32"/>
      <c r="H544" s="32"/>
    </row>
    <row r="545" spans="1:8" ht="12.75" customHeight="1">
      <c r="A545" s="54"/>
      <c r="B545" s="31"/>
      <c r="C545" s="32"/>
      <c r="D545" s="33"/>
      <c r="E545" s="33"/>
      <c r="F545" s="33"/>
      <c r="G545" s="32"/>
      <c r="H545" s="32"/>
    </row>
    <row r="546" spans="1:8" ht="12.75" customHeight="1">
      <c r="A546" s="54"/>
      <c r="B546" s="31"/>
      <c r="C546" s="32"/>
      <c r="D546" s="33"/>
      <c r="E546" s="33"/>
      <c r="F546" s="33"/>
      <c r="G546" s="32"/>
      <c r="H546" s="32"/>
    </row>
    <row r="547" spans="1:8" ht="12.75" customHeight="1">
      <c r="A547" s="54"/>
      <c r="B547" s="31"/>
      <c r="C547" s="32"/>
      <c r="D547" s="33"/>
      <c r="E547" s="33"/>
      <c r="F547" s="33"/>
      <c r="G547" s="32"/>
      <c r="H547" s="32"/>
    </row>
    <row r="548" spans="1:8" ht="12.75" customHeight="1">
      <c r="A548" s="54"/>
      <c r="B548" s="31"/>
      <c r="C548" s="32"/>
      <c r="D548" s="33"/>
      <c r="E548" s="33"/>
      <c r="F548" s="33"/>
      <c r="G548" s="32"/>
      <c r="H548" s="32"/>
    </row>
    <row r="549" spans="1:8" ht="12.75" customHeight="1">
      <c r="A549" s="54"/>
      <c r="B549" s="31"/>
      <c r="C549" s="32"/>
      <c r="D549" s="33"/>
      <c r="E549" s="33"/>
      <c r="F549" s="33"/>
      <c r="G549" s="32"/>
      <c r="H549" s="32"/>
    </row>
    <row r="550" spans="1:8" ht="12.75" customHeight="1">
      <c r="A550" s="54"/>
      <c r="B550" s="31"/>
      <c r="C550" s="32"/>
      <c r="D550" s="33"/>
      <c r="E550" s="33"/>
      <c r="F550" s="33"/>
      <c r="G550" s="32"/>
      <c r="H550" s="32"/>
    </row>
    <row r="551" spans="1:8" ht="12.75" customHeight="1">
      <c r="A551" s="54"/>
      <c r="B551" s="31"/>
      <c r="C551" s="32"/>
      <c r="D551" s="33"/>
      <c r="E551" s="33"/>
      <c r="F551" s="33"/>
      <c r="G551" s="32"/>
      <c r="H551" s="32"/>
    </row>
    <row r="552" spans="1:8" ht="12.75" customHeight="1">
      <c r="A552" s="54"/>
      <c r="B552" s="31"/>
      <c r="C552" s="32"/>
      <c r="D552" s="33"/>
      <c r="E552" s="33"/>
      <c r="F552" s="33"/>
      <c r="G552" s="32"/>
      <c r="H552" s="32"/>
    </row>
    <row r="553" spans="1:8" ht="12.75" customHeight="1">
      <c r="A553" s="54"/>
      <c r="B553" s="31"/>
      <c r="C553" s="32"/>
      <c r="D553" s="33"/>
      <c r="E553" s="33"/>
      <c r="F553" s="33"/>
      <c r="G553" s="32"/>
      <c r="H553" s="32"/>
    </row>
    <row r="554" spans="1:8" ht="12.75" customHeight="1">
      <c r="A554" s="54"/>
      <c r="B554" s="31"/>
      <c r="C554" s="32"/>
      <c r="D554" s="33"/>
      <c r="E554" s="33"/>
      <c r="F554" s="33"/>
      <c r="G554" s="32"/>
      <c r="H554" s="32"/>
    </row>
    <row r="555" spans="1:8" ht="12.75" customHeight="1">
      <c r="A555" s="54"/>
      <c r="B555" s="31"/>
      <c r="C555" s="32"/>
      <c r="D555" s="33"/>
      <c r="E555" s="33"/>
      <c r="F555" s="33"/>
      <c r="G555" s="32"/>
      <c r="H555" s="32"/>
    </row>
    <row r="556" spans="1:8" ht="12.75" customHeight="1">
      <c r="A556" s="54"/>
      <c r="B556" s="31"/>
      <c r="C556" s="32"/>
      <c r="D556" s="33"/>
      <c r="E556" s="33"/>
      <c r="F556" s="33"/>
      <c r="G556" s="32"/>
      <c r="H556" s="32"/>
    </row>
    <row r="557" spans="1:8" ht="12.75" customHeight="1">
      <c r="A557" s="54"/>
      <c r="B557" s="31"/>
      <c r="C557" s="32"/>
      <c r="D557" s="33"/>
      <c r="E557" s="33"/>
      <c r="F557" s="33"/>
      <c r="G557" s="32"/>
      <c r="H557" s="32"/>
    </row>
    <row r="558" spans="1:8" ht="12.75" customHeight="1">
      <c r="A558" s="54"/>
      <c r="B558" s="31"/>
      <c r="C558" s="32"/>
      <c r="D558" s="33"/>
      <c r="E558" s="33"/>
      <c r="F558" s="33"/>
      <c r="G558" s="32"/>
      <c r="H558" s="32"/>
    </row>
    <row r="559" spans="1:8" ht="12.75" customHeight="1">
      <c r="A559" s="54"/>
      <c r="B559" s="31"/>
      <c r="C559" s="32"/>
      <c r="D559" s="33"/>
      <c r="E559" s="33"/>
      <c r="F559" s="33"/>
      <c r="G559" s="32"/>
      <c r="H559" s="32"/>
    </row>
    <row r="560" spans="1:8" ht="12.75" customHeight="1">
      <c r="A560" s="54"/>
      <c r="B560" s="31"/>
      <c r="C560" s="32"/>
      <c r="D560" s="33"/>
      <c r="E560" s="33"/>
      <c r="F560" s="33"/>
      <c r="G560" s="32"/>
      <c r="H560" s="32"/>
    </row>
    <row r="561" spans="1:8" ht="12.75" customHeight="1">
      <c r="A561" s="54"/>
      <c r="B561" s="31"/>
      <c r="C561" s="32"/>
      <c r="D561" s="33"/>
      <c r="E561" s="33"/>
      <c r="F561" s="33"/>
      <c r="G561" s="32"/>
      <c r="H561" s="32"/>
    </row>
    <row r="562" spans="1:8" ht="12.75" customHeight="1">
      <c r="A562" s="54"/>
      <c r="B562" s="31"/>
      <c r="C562" s="32"/>
      <c r="D562" s="33"/>
      <c r="E562" s="33"/>
      <c r="F562" s="33"/>
      <c r="G562" s="32"/>
      <c r="H562" s="32"/>
    </row>
    <row r="563" spans="1:8" ht="12.75" customHeight="1">
      <c r="A563" s="54"/>
      <c r="B563" s="31"/>
      <c r="C563" s="32"/>
      <c r="D563" s="33"/>
      <c r="E563" s="33"/>
      <c r="F563" s="33"/>
      <c r="G563" s="32"/>
      <c r="H563" s="32"/>
    </row>
    <row r="564" spans="1:8" ht="12.75" customHeight="1">
      <c r="A564" s="54"/>
      <c r="B564" s="31"/>
      <c r="C564" s="32"/>
      <c r="D564" s="33"/>
      <c r="E564" s="33"/>
      <c r="F564" s="33"/>
      <c r="G564" s="32"/>
      <c r="H564" s="32"/>
    </row>
    <row r="565" spans="1:8" ht="12.75" customHeight="1">
      <c r="A565" s="54"/>
      <c r="B565" s="31"/>
      <c r="C565" s="32"/>
      <c r="D565" s="33"/>
      <c r="E565" s="33"/>
      <c r="F565" s="33"/>
      <c r="G565" s="32"/>
      <c r="H565" s="32"/>
    </row>
    <row r="566" spans="1:8" ht="12.75" customHeight="1">
      <c r="A566" s="54"/>
      <c r="B566" s="31"/>
      <c r="C566" s="32"/>
      <c r="D566" s="33"/>
      <c r="E566" s="33"/>
      <c r="F566" s="33"/>
      <c r="G566" s="32"/>
      <c r="H566" s="32"/>
    </row>
    <row r="567" spans="1:8" ht="12.75" customHeight="1">
      <c r="A567" s="54"/>
      <c r="B567" s="31"/>
      <c r="C567" s="32"/>
      <c r="D567" s="33"/>
      <c r="E567" s="33"/>
      <c r="F567" s="33"/>
      <c r="G567" s="32"/>
      <c r="H567" s="32"/>
    </row>
    <row r="568" spans="1:8" ht="12.75" customHeight="1">
      <c r="A568" s="54"/>
      <c r="B568" s="31"/>
      <c r="C568" s="32"/>
      <c r="D568" s="33"/>
      <c r="E568" s="33"/>
      <c r="F568" s="33"/>
      <c r="G568" s="32"/>
      <c r="H568" s="32"/>
    </row>
    <row r="569" spans="1:8" ht="12.75" customHeight="1">
      <c r="A569" s="54"/>
      <c r="B569" s="31"/>
      <c r="C569" s="32"/>
      <c r="D569" s="33"/>
      <c r="E569" s="33"/>
      <c r="F569" s="33"/>
      <c r="G569" s="32"/>
      <c r="H569" s="32"/>
    </row>
    <row r="570" spans="1:8" ht="12.75" customHeight="1">
      <c r="A570" s="54"/>
      <c r="B570" s="31"/>
      <c r="C570" s="32"/>
      <c r="D570" s="33"/>
      <c r="E570" s="33"/>
      <c r="F570" s="33"/>
      <c r="G570" s="32"/>
      <c r="H570" s="32"/>
    </row>
    <row r="571" spans="1:8" ht="12.75" customHeight="1">
      <c r="A571" s="54"/>
      <c r="B571" s="31"/>
      <c r="C571" s="32"/>
      <c r="D571" s="33"/>
      <c r="E571" s="33"/>
      <c r="F571" s="33"/>
      <c r="G571" s="32"/>
      <c r="H571" s="32"/>
    </row>
    <row r="572" spans="1:8" ht="12.75" customHeight="1">
      <c r="A572" s="54"/>
      <c r="B572" s="31"/>
      <c r="C572" s="32"/>
      <c r="D572" s="33"/>
      <c r="E572" s="33"/>
      <c r="F572" s="33"/>
      <c r="G572" s="32"/>
      <c r="H572" s="32"/>
    </row>
    <row r="573" spans="1:8" ht="12.75" customHeight="1">
      <c r="A573" s="54"/>
      <c r="B573" s="31"/>
      <c r="C573" s="32"/>
      <c r="D573" s="33"/>
      <c r="E573" s="33"/>
      <c r="F573" s="33"/>
      <c r="G573" s="32"/>
      <c r="H573" s="32"/>
    </row>
    <row r="574" spans="1:8" ht="12.75" customHeight="1">
      <c r="A574" s="54"/>
      <c r="B574" s="31"/>
      <c r="C574" s="32"/>
      <c r="D574" s="33"/>
      <c r="E574" s="33"/>
      <c r="F574" s="33"/>
      <c r="G574" s="32"/>
      <c r="H574" s="32"/>
    </row>
    <row r="575" spans="1:8" ht="12.75" customHeight="1">
      <c r="A575" s="54"/>
      <c r="B575" s="31"/>
      <c r="C575" s="32"/>
      <c r="D575" s="33"/>
      <c r="E575" s="33"/>
      <c r="F575" s="33"/>
      <c r="G575" s="32"/>
      <c r="H575" s="32"/>
    </row>
    <row r="576" spans="1:8" ht="12.75" customHeight="1">
      <c r="A576" s="54"/>
      <c r="B576" s="31"/>
      <c r="C576" s="32"/>
      <c r="D576" s="33"/>
      <c r="E576" s="33"/>
      <c r="F576" s="33"/>
      <c r="G576" s="32"/>
      <c r="H576" s="32"/>
    </row>
    <row r="577" spans="1:8" ht="12.75" customHeight="1">
      <c r="A577" s="54"/>
      <c r="B577" s="31"/>
      <c r="C577" s="32"/>
      <c r="D577" s="33"/>
      <c r="E577" s="33"/>
      <c r="F577" s="33"/>
      <c r="G577" s="32"/>
      <c r="H577" s="32"/>
    </row>
    <row r="578" spans="1:8" ht="12.75" customHeight="1">
      <c r="A578" s="54"/>
      <c r="B578" s="31"/>
      <c r="C578" s="32"/>
      <c r="D578" s="33"/>
      <c r="E578" s="33"/>
      <c r="F578" s="33"/>
      <c r="G578" s="32"/>
      <c r="H578" s="32"/>
    </row>
    <row r="579" spans="1:8" ht="12.75" customHeight="1">
      <c r="A579" s="54"/>
      <c r="B579" s="31"/>
      <c r="C579" s="32"/>
      <c r="D579" s="33"/>
      <c r="E579" s="33"/>
      <c r="F579" s="33"/>
      <c r="G579" s="32"/>
      <c r="H579" s="32"/>
    </row>
    <row r="580" spans="1:8" ht="12.75" customHeight="1">
      <c r="A580" s="54"/>
      <c r="B580" s="31"/>
      <c r="C580" s="32"/>
      <c r="D580" s="33"/>
      <c r="E580" s="33"/>
      <c r="F580" s="33"/>
      <c r="G580" s="32"/>
      <c r="H580" s="32"/>
    </row>
    <row r="581" spans="1:8" ht="12.75" customHeight="1">
      <c r="A581" s="54"/>
      <c r="B581" s="31"/>
      <c r="C581" s="32"/>
      <c r="D581" s="33"/>
      <c r="E581" s="33"/>
      <c r="F581" s="33"/>
      <c r="G581" s="32"/>
      <c r="H581" s="32"/>
    </row>
    <row r="582" spans="1:8" ht="12.75" customHeight="1">
      <c r="A582" s="54"/>
      <c r="B582" s="31"/>
      <c r="C582" s="32"/>
      <c r="D582" s="33"/>
      <c r="E582" s="33"/>
      <c r="F582" s="33"/>
      <c r="G582" s="32"/>
      <c r="H582" s="32"/>
    </row>
    <row r="583" spans="1:8" ht="12.75" customHeight="1">
      <c r="A583" s="54"/>
      <c r="B583" s="31"/>
      <c r="C583" s="32"/>
      <c r="D583" s="33"/>
      <c r="E583" s="33"/>
      <c r="F583" s="33"/>
      <c r="G583" s="32"/>
      <c r="H583" s="32"/>
    </row>
    <row r="584" spans="1:8" ht="12.75" customHeight="1">
      <c r="A584" s="54"/>
      <c r="B584" s="31"/>
      <c r="C584" s="32"/>
      <c r="D584" s="33"/>
      <c r="E584" s="33"/>
      <c r="F584" s="33"/>
      <c r="G584" s="32"/>
      <c r="H584" s="32"/>
    </row>
    <row r="585" spans="1:8" ht="12.75" customHeight="1">
      <c r="A585" s="54"/>
      <c r="B585" s="31"/>
      <c r="C585" s="32"/>
      <c r="D585" s="33"/>
      <c r="E585" s="33"/>
      <c r="F585" s="33"/>
      <c r="G585" s="32"/>
      <c r="H585" s="32"/>
    </row>
    <row r="586" spans="1:8" ht="12.75" customHeight="1">
      <c r="A586" s="54"/>
      <c r="B586" s="31"/>
      <c r="C586" s="32"/>
      <c r="D586" s="33"/>
      <c r="E586" s="33"/>
      <c r="F586" s="33"/>
      <c r="G586" s="32"/>
      <c r="H586" s="32"/>
    </row>
    <row r="587" spans="1:8" ht="12.75" customHeight="1">
      <c r="A587" s="54"/>
      <c r="B587" s="31"/>
      <c r="C587" s="32"/>
      <c r="D587" s="33"/>
      <c r="E587" s="33"/>
      <c r="F587" s="33"/>
      <c r="G587" s="32"/>
      <c r="H587" s="32"/>
    </row>
    <row r="588" spans="1:8" ht="12.75" customHeight="1">
      <c r="A588" s="54"/>
      <c r="B588" s="31"/>
      <c r="C588" s="32"/>
      <c r="D588" s="33"/>
      <c r="E588" s="33"/>
      <c r="F588" s="33"/>
      <c r="G588" s="32"/>
      <c r="H588" s="32"/>
    </row>
    <row r="589" spans="1:8" ht="12.75" customHeight="1">
      <c r="A589" s="54"/>
      <c r="B589" s="31"/>
      <c r="C589" s="32"/>
      <c r="D589" s="33"/>
      <c r="E589" s="33"/>
      <c r="F589" s="33"/>
      <c r="G589" s="32"/>
      <c r="H589" s="32"/>
    </row>
    <row r="590" spans="1:8" ht="12.75" customHeight="1">
      <c r="A590" s="54"/>
      <c r="B590" s="31"/>
      <c r="C590" s="32"/>
      <c r="D590" s="33"/>
      <c r="E590" s="33"/>
      <c r="F590" s="33"/>
      <c r="G590" s="32"/>
      <c r="H590" s="32"/>
    </row>
    <row r="591" spans="1:8" ht="12.75" customHeight="1">
      <c r="A591" s="54"/>
      <c r="B591" s="31"/>
      <c r="C591" s="32"/>
      <c r="D591" s="33"/>
      <c r="E591" s="33"/>
      <c r="F591" s="33"/>
      <c r="G591" s="32"/>
      <c r="H591" s="32"/>
    </row>
    <row r="592" spans="1:8" ht="12.75" customHeight="1">
      <c r="A592" s="54"/>
      <c r="B592" s="31"/>
      <c r="C592" s="32"/>
      <c r="D592" s="33"/>
      <c r="E592" s="33"/>
      <c r="F592" s="33"/>
      <c r="G592" s="32"/>
      <c r="H592" s="32"/>
    </row>
    <row r="593" spans="1:8" ht="12.75" customHeight="1">
      <c r="A593" s="54"/>
      <c r="B593" s="31"/>
      <c r="C593" s="32"/>
      <c r="D593" s="33"/>
      <c r="E593" s="33"/>
      <c r="F593" s="33"/>
      <c r="G593" s="32"/>
      <c r="H593" s="32"/>
    </row>
    <row r="594" spans="1:8" ht="12.75" customHeight="1">
      <c r="A594" s="54"/>
      <c r="B594" s="31"/>
      <c r="C594" s="32"/>
      <c r="D594" s="33"/>
      <c r="E594" s="33"/>
      <c r="F594" s="33"/>
      <c r="G594" s="32"/>
      <c r="H594" s="32"/>
    </row>
    <row r="595" spans="1:8" ht="12.75" customHeight="1">
      <c r="A595" s="54"/>
      <c r="B595" s="31"/>
      <c r="C595" s="32"/>
      <c r="D595" s="33"/>
      <c r="E595" s="33"/>
      <c r="F595" s="33"/>
      <c r="G595" s="32"/>
      <c r="H595" s="32"/>
    </row>
    <row r="596" spans="1:8" ht="12.75" customHeight="1">
      <c r="A596" s="54"/>
      <c r="B596" s="31"/>
      <c r="C596" s="32"/>
      <c r="D596" s="33"/>
      <c r="E596" s="33"/>
      <c r="F596" s="33"/>
      <c r="G596" s="32"/>
      <c r="H596" s="32"/>
    </row>
    <row r="597" spans="1:8" ht="12.75" customHeight="1">
      <c r="A597" s="54"/>
      <c r="B597" s="31"/>
      <c r="C597" s="32"/>
      <c r="D597" s="33"/>
      <c r="E597" s="33"/>
      <c r="F597" s="33"/>
      <c r="G597" s="32"/>
      <c r="H597" s="32"/>
    </row>
    <row r="598" spans="1:8" ht="12.75" customHeight="1">
      <c r="A598" s="54"/>
      <c r="B598" s="31"/>
      <c r="C598" s="32"/>
      <c r="D598" s="33"/>
      <c r="E598" s="33"/>
      <c r="F598" s="33"/>
      <c r="G598" s="32"/>
      <c r="H598" s="32"/>
    </row>
    <row r="599" spans="1:8" ht="12.75" customHeight="1">
      <c r="A599" s="54"/>
      <c r="B599" s="31"/>
      <c r="C599" s="32"/>
      <c r="D599" s="33"/>
      <c r="E599" s="33"/>
      <c r="F599" s="33"/>
      <c r="G599" s="32"/>
      <c r="H599" s="32"/>
    </row>
    <row r="600" spans="1:8" ht="12.75" customHeight="1">
      <c r="A600" s="54"/>
      <c r="B600" s="31"/>
      <c r="C600" s="32"/>
      <c r="D600" s="33"/>
      <c r="E600" s="33"/>
      <c r="F600" s="33"/>
      <c r="G600" s="32"/>
      <c r="H600" s="32"/>
    </row>
    <row r="601" spans="1:8" ht="12.75" customHeight="1">
      <c r="A601" s="54"/>
      <c r="B601" s="31"/>
      <c r="C601" s="32"/>
      <c r="D601" s="33"/>
      <c r="E601" s="33"/>
      <c r="F601" s="33"/>
      <c r="G601" s="32"/>
      <c r="H601" s="32"/>
    </row>
    <row r="602" spans="1:8" ht="12.75" customHeight="1">
      <c r="A602" s="54"/>
      <c r="B602" s="31"/>
      <c r="C602" s="32"/>
      <c r="D602" s="33"/>
      <c r="E602" s="33"/>
      <c r="F602" s="33"/>
      <c r="G602" s="32"/>
      <c r="H602" s="32"/>
    </row>
    <row r="603" spans="1:8" ht="12.75" customHeight="1">
      <c r="A603" s="54"/>
      <c r="B603" s="31"/>
      <c r="C603" s="32"/>
      <c r="D603" s="33"/>
      <c r="E603" s="33"/>
      <c r="F603" s="33"/>
      <c r="G603" s="32"/>
      <c r="H603" s="32"/>
    </row>
    <row r="604" spans="1:8" ht="12.75" customHeight="1">
      <c r="A604" s="54"/>
      <c r="B604" s="31"/>
      <c r="C604" s="32"/>
      <c r="D604" s="33"/>
      <c r="E604" s="33"/>
      <c r="F604" s="33"/>
      <c r="G604" s="32"/>
      <c r="H604" s="32"/>
    </row>
    <row r="605" spans="1:8" ht="12.75" customHeight="1">
      <c r="A605" s="54"/>
      <c r="B605" s="31"/>
      <c r="C605" s="32"/>
      <c r="D605" s="33"/>
      <c r="E605" s="33"/>
      <c r="F605" s="33"/>
      <c r="G605" s="32"/>
      <c r="H605" s="32"/>
    </row>
    <row r="606" spans="1:8" ht="12.75" customHeight="1">
      <c r="A606" s="54"/>
      <c r="B606" s="31"/>
      <c r="C606" s="32"/>
      <c r="D606" s="33"/>
      <c r="E606" s="33"/>
      <c r="F606" s="33"/>
      <c r="G606" s="32"/>
      <c r="H606" s="32"/>
    </row>
    <row r="607" spans="1:8" ht="12.75" customHeight="1">
      <c r="A607" s="54"/>
      <c r="B607" s="31"/>
      <c r="C607" s="32"/>
      <c r="D607" s="33"/>
      <c r="E607" s="33"/>
      <c r="F607" s="33"/>
      <c r="G607" s="32"/>
      <c r="H607" s="32"/>
    </row>
    <row r="608" spans="1:8" ht="12.75" customHeight="1">
      <c r="A608" s="54"/>
      <c r="B608" s="31"/>
      <c r="C608" s="32"/>
      <c r="D608" s="33"/>
      <c r="E608" s="33"/>
      <c r="F608" s="33"/>
      <c r="G608" s="32"/>
      <c r="H608" s="32"/>
    </row>
    <row r="609" spans="1:8" ht="12.75" customHeight="1">
      <c r="A609" s="54"/>
      <c r="B609" s="31"/>
      <c r="C609" s="32"/>
      <c r="D609" s="33"/>
      <c r="E609" s="33"/>
      <c r="F609" s="33"/>
      <c r="G609" s="32"/>
      <c r="H609" s="32"/>
    </row>
    <row r="610" spans="1:8" ht="12.75" customHeight="1">
      <c r="A610" s="54"/>
      <c r="B610" s="31"/>
      <c r="C610" s="32"/>
      <c r="D610" s="33"/>
      <c r="E610" s="33"/>
      <c r="F610" s="33"/>
      <c r="G610" s="32"/>
      <c r="H610" s="32"/>
    </row>
    <row r="611" spans="1:8" ht="12.75" customHeight="1">
      <c r="A611" s="54"/>
      <c r="B611" s="31"/>
      <c r="C611" s="32"/>
      <c r="D611" s="33"/>
      <c r="E611" s="33"/>
      <c r="F611" s="33"/>
      <c r="G611" s="32"/>
      <c r="H611" s="32"/>
    </row>
    <row r="612" spans="1:8" ht="12.75" customHeight="1">
      <c r="A612" s="54"/>
      <c r="B612" s="31"/>
      <c r="C612" s="32"/>
      <c r="D612" s="33"/>
      <c r="E612" s="33"/>
      <c r="F612" s="33"/>
      <c r="G612" s="32"/>
      <c r="H612" s="32"/>
    </row>
    <row r="613" spans="1:8" ht="12.75" customHeight="1">
      <c r="A613" s="54"/>
      <c r="B613" s="31"/>
      <c r="C613" s="32"/>
      <c r="D613" s="33"/>
      <c r="E613" s="33"/>
      <c r="F613" s="33"/>
      <c r="G613" s="32"/>
      <c r="H613" s="32"/>
    </row>
    <row r="614" spans="1:8" ht="12.75" customHeight="1">
      <c r="A614" s="54"/>
      <c r="B614" s="31"/>
      <c r="C614" s="32"/>
      <c r="D614" s="33"/>
      <c r="E614" s="33"/>
      <c r="F614" s="33"/>
      <c r="G614" s="32"/>
      <c r="H614" s="32"/>
    </row>
    <row r="615" spans="1:8" ht="12.75" customHeight="1">
      <c r="A615" s="54"/>
      <c r="B615" s="31"/>
      <c r="C615" s="32"/>
      <c r="D615" s="33"/>
      <c r="E615" s="33"/>
      <c r="F615" s="33"/>
      <c r="G615" s="32"/>
      <c r="H615" s="32"/>
    </row>
    <row r="616" spans="1:8" ht="12.75" customHeight="1">
      <c r="A616" s="54"/>
      <c r="B616" s="31"/>
      <c r="C616" s="32"/>
      <c r="D616" s="33"/>
      <c r="E616" s="33"/>
      <c r="F616" s="33"/>
      <c r="G616" s="32"/>
      <c r="H616" s="32"/>
    </row>
    <row r="617" spans="1:8" ht="12.75" customHeight="1">
      <c r="A617" s="54"/>
      <c r="B617" s="31"/>
      <c r="C617" s="32"/>
      <c r="D617" s="33"/>
      <c r="E617" s="33"/>
      <c r="F617" s="33"/>
      <c r="G617" s="32"/>
      <c r="H617" s="32"/>
    </row>
    <row r="618" spans="1:8" ht="12.75" customHeight="1">
      <c r="A618" s="54"/>
      <c r="B618" s="31"/>
      <c r="C618" s="32"/>
      <c r="D618" s="33"/>
      <c r="E618" s="33"/>
      <c r="F618" s="33"/>
      <c r="G618" s="32"/>
      <c r="H618" s="32"/>
    </row>
    <row r="619" spans="1:8" ht="12.75" customHeight="1">
      <c r="A619" s="54"/>
      <c r="B619" s="31"/>
      <c r="C619" s="32"/>
      <c r="D619" s="33"/>
      <c r="E619" s="33"/>
      <c r="F619" s="33"/>
      <c r="G619" s="32"/>
      <c r="H619" s="32"/>
    </row>
    <row r="620" spans="1:8" ht="12.75" customHeight="1">
      <c r="A620" s="54"/>
      <c r="B620" s="31"/>
      <c r="C620" s="32"/>
      <c r="D620" s="33"/>
      <c r="E620" s="33"/>
      <c r="F620" s="33"/>
      <c r="G620" s="32"/>
      <c r="H620" s="32"/>
    </row>
    <row r="621" spans="1:8" ht="12.75" customHeight="1">
      <c r="A621" s="54"/>
      <c r="B621" s="31"/>
      <c r="C621" s="32"/>
      <c r="D621" s="33"/>
      <c r="E621" s="33"/>
      <c r="F621" s="33"/>
      <c r="G621" s="32"/>
      <c r="H621" s="32"/>
    </row>
    <row r="622" spans="1:8" ht="12.75" customHeight="1">
      <c r="A622" s="54"/>
      <c r="B622" s="31"/>
      <c r="C622" s="32"/>
      <c r="D622" s="33"/>
      <c r="E622" s="33"/>
      <c r="F622" s="33"/>
      <c r="G622" s="32"/>
      <c r="H622" s="32"/>
    </row>
    <row r="623" spans="1:8" ht="12.75" customHeight="1">
      <c r="A623" s="54"/>
      <c r="B623" s="31"/>
      <c r="C623" s="32"/>
      <c r="D623" s="33"/>
      <c r="E623" s="33"/>
      <c r="F623" s="33"/>
      <c r="G623" s="32"/>
      <c r="H623" s="32"/>
    </row>
    <row r="624" spans="1:8" ht="12.75" customHeight="1">
      <c r="A624" s="54"/>
      <c r="B624" s="31"/>
      <c r="C624" s="32"/>
      <c r="D624" s="33"/>
      <c r="E624" s="33"/>
      <c r="F624" s="33"/>
      <c r="G624" s="32"/>
      <c r="H624" s="32"/>
    </row>
    <row r="625" spans="1:8" ht="12.75" customHeight="1">
      <c r="A625" s="54"/>
      <c r="B625" s="31"/>
      <c r="C625" s="32"/>
      <c r="D625" s="33"/>
      <c r="E625" s="33"/>
      <c r="F625" s="33"/>
      <c r="G625" s="32"/>
      <c r="H625" s="32"/>
    </row>
    <row r="626" spans="1:8" ht="12.75" customHeight="1">
      <c r="A626" s="54"/>
      <c r="B626" s="31"/>
      <c r="C626" s="32"/>
      <c r="D626" s="33"/>
      <c r="E626" s="33"/>
      <c r="F626" s="33"/>
      <c r="G626" s="32"/>
      <c r="H626" s="32"/>
    </row>
    <row r="627" spans="1:8" ht="12.75" customHeight="1">
      <c r="A627" s="54"/>
      <c r="B627" s="31"/>
      <c r="C627" s="32"/>
      <c r="D627" s="33"/>
      <c r="E627" s="33"/>
      <c r="F627" s="33"/>
      <c r="G627" s="32"/>
      <c r="H627" s="32"/>
    </row>
    <row r="628" spans="1:8" ht="12.75" customHeight="1">
      <c r="A628" s="54"/>
      <c r="B628" s="31"/>
      <c r="C628" s="32"/>
      <c r="D628" s="33"/>
      <c r="E628" s="33"/>
      <c r="F628" s="33"/>
      <c r="G628" s="32"/>
      <c r="H628" s="32"/>
    </row>
    <row r="629" spans="1:8" ht="12.75" customHeight="1">
      <c r="A629" s="54"/>
      <c r="B629" s="31"/>
      <c r="C629" s="32"/>
      <c r="D629" s="33"/>
      <c r="E629" s="33"/>
      <c r="F629" s="33"/>
      <c r="G629" s="32"/>
      <c r="H629" s="32"/>
    </row>
    <row r="630" spans="1:8" ht="12.75" customHeight="1">
      <c r="A630" s="54"/>
      <c r="B630" s="31"/>
      <c r="C630" s="32"/>
      <c r="D630" s="33"/>
      <c r="E630" s="33"/>
      <c r="F630" s="33"/>
      <c r="G630" s="32"/>
      <c r="H630" s="32"/>
    </row>
    <row r="631" spans="1:8" ht="12.75" customHeight="1">
      <c r="A631" s="54"/>
      <c r="B631" s="31"/>
      <c r="C631" s="32"/>
      <c r="D631" s="33"/>
      <c r="E631" s="33"/>
      <c r="F631" s="33"/>
      <c r="G631" s="32"/>
      <c r="H631" s="32"/>
    </row>
    <row r="632" spans="1:8" ht="12.75" customHeight="1">
      <c r="A632" s="54"/>
      <c r="B632" s="31"/>
      <c r="C632" s="32"/>
      <c r="D632" s="33"/>
      <c r="E632" s="33"/>
      <c r="F632" s="33"/>
      <c r="G632" s="32"/>
      <c r="H632" s="32"/>
    </row>
    <row r="633" spans="1:8" ht="12.75" customHeight="1">
      <c r="A633" s="54"/>
      <c r="B633" s="31"/>
      <c r="C633" s="32"/>
      <c r="D633" s="33"/>
      <c r="E633" s="33"/>
      <c r="F633" s="33"/>
      <c r="G633" s="32"/>
      <c r="H633" s="32"/>
    </row>
    <row r="634" spans="1:8" ht="12.75" customHeight="1">
      <c r="A634" s="54"/>
      <c r="B634" s="31"/>
      <c r="C634" s="32"/>
      <c r="D634" s="33"/>
      <c r="E634" s="33"/>
      <c r="F634" s="33"/>
      <c r="G634" s="32"/>
      <c r="H634" s="32"/>
    </row>
    <row r="635" spans="1:8" ht="12.75" customHeight="1">
      <c r="A635" s="54"/>
      <c r="B635" s="31"/>
      <c r="C635" s="32"/>
      <c r="D635" s="33"/>
      <c r="E635" s="33"/>
      <c r="F635" s="33"/>
      <c r="G635" s="32"/>
      <c r="H635" s="32"/>
    </row>
    <row r="636" spans="1:8" ht="12.75" customHeight="1">
      <c r="A636" s="54"/>
      <c r="B636" s="31"/>
      <c r="C636" s="32"/>
      <c r="D636" s="33"/>
      <c r="E636" s="33"/>
      <c r="F636" s="33"/>
      <c r="G636" s="32"/>
      <c r="H636" s="32"/>
    </row>
    <row r="637" spans="1:8" ht="12.75" customHeight="1">
      <c r="A637" s="54"/>
      <c r="B637" s="31"/>
      <c r="C637" s="32"/>
      <c r="D637" s="33"/>
      <c r="E637" s="33"/>
      <c r="F637" s="33"/>
      <c r="G637" s="32"/>
      <c r="H637" s="32"/>
    </row>
    <row r="638" spans="1:8" ht="12.75" customHeight="1">
      <c r="A638" s="54"/>
      <c r="B638" s="31"/>
      <c r="C638" s="32"/>
      <c r="D638" s="33"/>
      <c r="E638" s="33"/>
      <c r="F638" s="33"/>
      <c r="G638" s="32"/>
      <c r="H638" s="32"/>
    </row>
    <row r="639" spans="1:8" ht="12.75" customHeight="1">
      <c r="A639" s="54"/>
      <c r="B639" s="31"/>
      <c r="C639" s="32"/>
      <c r="D639" s="33"/>
      <c r="E639" s="33"/>
      <c r="F639" s="33"/>
      <c r="G639" s="32"/>
      <c r="H639" s="32"/>
    </row>
    <row r="640" spans="1:8" ht="12.75" customHeight="1">
      <c r="A640" s="54"/>
      <c r="B640" s="31"/>
      <c r="C640" s="32"/>
      <c r="D640" s="33"/>
      <c r="E640" s="33"/>
      <c r="F640" s="33"/>
      <c r="G640" s="32"/>
      <c r="H640" s="32"/>
    </row>
    <row r="641" spans="1:8" ht="12.75" customHeight="1">
      <c r="A641" s="54"/>
      <c r="B641" s="31"/>
      <c r="C641" s="32"/>
      <c r="D641" s="33"/>
      <c r="E641" s="33"/>
      <c r="F641" s="33"/>
      <c r="G641" s="32"/>
      <c r="H641" s="32"/>
    </row>
    <row r="642" spans="1:8" ht="12.75" customHeight="1">
      <c r="A642" s="54"/>
      <c r="B642" s="31"/>
      <c r="C642" s="32"/>
      <c r="D642" s="33"/>
      <c r="E642" s="33"/>
      <c r="F642" s="33"/>
      <c r="G642" s="32"/>
      <c r="H642" s="32"/>
    </row>
    <row r="643" spans="1:8" ht="12.75" customHeight="1">
      <c r="A643" s="54"/>
      <c r="B643" s="31"/>
      <c r="C643" s="32"/>
      <c r="D643" s="33"/>
      <c r="E643" s="33"/>
      <c r="F643" s="33"/>
      <c r="G643" s="32"/>
      <c r="H643" s="32"/>
    </row>
    <row r="644" spans="1:8" ht="12.75" customHeight="1">
      <c r="A644" s="54"/>
      <c r="B644" s="31"/>
      <c r="C644" s="32"/>
      <c r="D644" s="33"/>
      <c r="E644" s="33"/>
      <c r="F644" s="33"/>
      <c r="G644" s="32"/>
      <c r="H644" s="32"/>
    </row>
    <row r="645" spans="1:8" ht="12.75" customHeight="1">
      <c r="A645" s="54"/>
      <c r="B645" s="31"/>
      <c r="C645" s="32"/>
      <c r="D645" s="33"/>
      <c r="E645" s="33"/>
      <c r="F645" s="33"/>
      <c r="G645" s="32"/>
      <c r="H645" s="32"/>
    </row>
    <row r="646" spans="1:8" ht="12.75" customHeight="1">
      <c r="A646" s="54"/>
      <c r="B646" s="31"/>
      <c r="C646" s="32"/>
      <c r="D646" s="33"/>
      <c r="E646" s="33"/>
      <c r="F646" s="33"/>
      <c r="G646" s="32"/>
      <c r="H646" s="32"/>
    </row>
    <row r="647" spans="1:8" ht="12.75" customHeight="1">
      <c r="A647" s="54"/>
      <c r="B647" s="31"/>
      <c r="C647" s="32"/>
      <c r="D647" s="33"/>
      <c r="E647" s="33"/>
      <c r="F647" s="33"/>
      <c r="G647" s="32"/>
      <c r="H647" s="32"/>
    </row>
    <row r="648" spans="1:8" ht="12.75" customHeight="1">
      <c r="A648" s="54"/>
      <c r="B648" s="31"/>
      <c r="C648" s="32"/>
      <c r="D648" s="33"/>
      <c r="E648" s="33"/>
      <c r="F648" s="33"/>
      <c r="G648" s="32"/>
      <c r="H648" s="32"/>
    </row>
    <row r="649" spans="1:8" ht="12.75" customHeight="1">
      <c r="A649" s="54"/>
      <c r="B649" s="31"/>
      <c r="C649" s="32"/>
      <c r="D649" s="33"/>
      <c r="E649" s="33"/>
      <c r="F649" s="33"/>
      <c r="G649" s="32"/>
      <c r="H649" s="32"/>
    </row>
    <row r="650" spans="1:8" ht="12.75" customHeight="1">
      <c r="A650" s="54"/>
      <c r="B650" s="31"/>
      <c r="C650" s="32"/>
      <c r="D650" s="33"/>
      <c r="E650" s="33"/>
      <c r="F650" s="33"/>
      <c r="G650" s="32"/>
      <c r="H650" s="32"/>
    </row>
    <row r="651" spans="1:8" ht="12.75" customHeight="1">
      <c r="A651" s="54"/>
      <c r="B651" s="31"/>
      <c r="C651" s="32"/>
      <c r="D651" s="33"/>
      <c r="E651" s="33"/>
      <c r="F651" s="33"/>
      <c r="G651" s="32"/>
      <c r="H651" s="32"/>
    </row>
    <row r="652" spans="1:8" ht="12.75" customHeight="1">
      <c r="A652" s="54"/>
      <c r="B652" s="31"/>
      <c r="C652" s="32"/>
      <c r="D652" s="33"/>
      <c r="E652" s="33"/>
      <c r="F652" s="33"/>
      <c r="G652" s="32"/>
      <c r="H652" s="32"/>
    </row>
    <row r="653" spans="1:8" ht="12.75" customHeight="1">
      <c r="A653" s="54"/>
      <c r="B653" s="31"/>
      <c r="C653" s="32"/>
      <c r="D653" s="33"/>
      <c r="E653" s="33"/>
      <c r="F653" s="33"/>
      <c r="G653" s="32"/>
      <c r="H653" s="32"/>
    </row>
    <row r="654" spans="1:8" ht="12.75" customHeight="1">
      <c r="A654" s="54"/>
      <c r="B654" s="31"/>
      <c r="C654" s="32"/>
      <c r="D654" s="33"/>
      <c r="E654" s="33"/>
      <c r="F654" s="33"/>
      <c r="G654" s="32"/>
      <c r="H654" s="32"/>
    </row>
    <row r="655" spans="1:8" ht="12.75" customHeight="1">
      <c r="A655" s="54"/>
      <c r="B655" s="31"/>
      <c r="C655" s="32"/>
      <c r="D655" s="33"/>
      <c r="E655" s="33"/>
      <c r="F655" s="33"/>
      <c r="G655" s="32"/>
      <c r="H655" s="32"/>
    </row>
    <row r="656" spans="1:8" ht="12.75" customHeight="1">
      <c r="A656" s="54"/>
      <c r="B656" s="31"/>
      <c r="C656" s="32"/>
      <c r="D656" s="33"/>
      <c r="E656" s="33"/>
      <c r="F656" s="33"/>
      <c r="G656" s="32"/>
      <c r="H656" s="32"/>
    </row>
    <row r="657" spans="1:8" ht="12.75" customHeight="1">
      <c r="A657" s="54"/>
      <c r="B657" s="31"/>
      <c r="C657" s="32"/>
      <c r="D657" s="33"/>
      <c r="E657" s="33"/>
      <c r="F657" s="33"/>
      <c r="G657" s="32"/>
      <c r="H657" s="32"/>
    </row>
    <row r="658" spans="1:8" ht="12.75" customHeight="1">
      <c r="A658" s="54"/>
      <c r="B658" s="31"/>
      <c r="C658" s="32"/>
      <c r="D658" s="33"/>
      <c r="E658" s="33"/>
      <c r="F658" s="33"/>
      <c r="G658" s="32"/>
      <c r="H658" s="32"/>
    </row>
    <row r="659" spans="1:8" ht="12.75" customHeight="1">
      <c r="A659" s="54"/>
      <c r="B659" s="31"/>
      <c r="C659" s="32"/>
      <c r="D659" s="33"/>
      <c r="E659" s="33"/>
      <c r="F659" s="33"/>
      <c r="G659" s="32"/>
      <c r="H659" s="32"/>
    </row>
    <row r="660" spans="1:8" ht="12.75" customHeight="1">
      <c r="A660" s="54"/>
      <c r="B660" s="31"/>
      <c r="C660" s="32"/>
      <c r="D660" s="33"/>
      <c r="E660" s="33"/>
      <c r="F660" s="33"/>
      <c r="G660" s="32"/>
      <c r="H660" s="32"/>
    </row>
    <row r="661" spans="1:8" ht="12.75" customHeight="1">
      <c r="A661" s="54"/>
      <c r="B661" s="31"/>
      <c r="C661" s="32"/>
      <c r="D661" s="33"/>
      <c r="E661" s="33"/>
      <c r="F661" s="33"/>
      <c r="G661" s="32"/>
      <c r="H661" s="32"/>
    </row>
    <row r="662" spans="1:8" ht="12.75" customHeight="1">
      <c r="A662" s="54"/>
      <c r="B662" s="31"/>
      <c r="C662" s="32"/>
      <c r="D662" s="33"/>
      <c r="E662" s="33"/>
      <c r="F662" s="33"/>
      <c r="G662" s="32"/>
      <c r="H662" s="32"/>
    </row>
    <row r="663" spans="1:8" ht="12.75" customHeight="1">
      <c r="A663" s="54"/>
      <c r="B663" s="31"/>
      <c r="C663" s="32"/>
      <c r="D663" s="33"/>
      <c r="E663" s="33"/>
      <c r="F663" s="33"/>
      <c r="G663" s="32"/>
      <c r="H663" s="32"/>
    </row>
    <row r="664" spans="1:8" ht="12.75" customHeight="1">
      <c r="A664" s="54"/>
      <c r="B664" s="31"/>
      <c r="C664" s="32"/>
      <c r="D664" s="33"/>
      <c r="E664" s="33"/>
      <c r="F664" s="33"/>
      <c r="G664" s="32"/>
      <c r="H664" s="32"/>
    </row>
    <row r="665" spans="1:8" ht="12.75" customHeight="1">
      <c r="A665" s="54"/>
      <c r="B665" s="31"/>
      <c r="C665" s="32"/>
      <c r="D665" s="33"/>
      <c r="E665" s="33"/>
      <c r="F665" s="33"/>
      <c r="G665" s="32"/>
      <c r="H665" s="32"/>
    </row>
    <row r="666" spans="1:8" ht="12.75" customHeight="1">
      <c r="A666" s="54"/>
      <c r="B666" s="31"/>
      <c r="C666" s="32"/>
      <c r="D666" s="33"/>
      <c r="E666" s="33"/>
      <c r="F666" s="33"/>
      <c r="G666" s="32"/>
      <c r="H666" s="32"/>
    </row>
    <row r="667" spans="1:8" ht="12.75" customHeight="1">
      <c r="A667" s="54"/>
      <c r="B667" s="31"/>
      <c r="C667" s="32"/>
      <c r="D667" s="33"/>
      <c r="E667" s="33"/>
      <c r="F667" s="33"/>
      <c r="G667" s="32"/>
      <c r="H667" s="32"/>
    </row>
    <row r="668" spans="1:8" ht="12.75" customHeight="1">
      <c r="A668" s="54"/>
      <c r="B668" s="31"/>
      <c r="C668" s="32"/>
      <c r="D668" s="33"/>
      <c r="E668" s="33"/>
      <c r="F668" s="33"/>
      <c r="G668" s="32"/>
      <c r="H668" s="32"/>
    </row>
    <row r="669" spans="1:8" ht="12.75" customHeight="1">
      <c r="A669" s="54"/>
      <c r="B669" s="31"/>
      <c r="C669" s="32"/>
      <c r="D669" s="33"/>
      <c r="E669" s="33"/>
      <c r="F669" s="33"/>
      <c r="G669" s="32"/>
      <c r="H669" s="32"/>
    </row>
    <row r="670" spans="1:8" ht="12.75" customHeight="1">
      <c r="A670" s="54"/>
      <c r="B670" s="31"/>
      <c r="C670" s="32"/>
      <c r="D670" s="33"/>
      <c r="E670" s="33"/>
      <c r="F670" s="33"/>
      <c r="G670" s="32"/>
      <c r="H670" s="32"/>
    </row>
    <row r="671" spans="1:8" ht="12.75" customHeight="1">
      <c r="A671" s="54"/>
      <c r="B671" s="31"/>
      <c r="C671" s="32"/>
      <c r="D671" s="33"/>
      <c r="E671" s="33"/>
      <c r="F671" s="33"/>
      <c r="G671" s="32"/>
      <c r="H671" s="32"/>
    </row>
    <row r="672" spans="1:8" ht="12.75" customHeight="1">
      <c r="A672" s="54"/>
      <c r="B672" s="31"/>
      <c r="C672" s="32"/>
      <c r="D672" s="33"/>
      <c r="E672" s="33"/>
      <c r="F672" s="33"/>
      <c r="G672" s="32"/>
      <c r="H672" s="32"/>
    </row>
    <row r="673" spans="1:8" ht="12.75" customHeight="1">
      <c r="A673" s="54"/>
      <c r="B673" s="31"/>
      <c r="C673" s="32"/>
      <c r="D673" s="33"/>
      <c r="E673" s="33"/>
      <c r="F673" s="33"/>
      <c r="G673" s="32"/>
      <c r="H673" s="32"/>
    </row>
    <row r="674" spans="1:8" ht="12.75" customHeight="1">
      <c r="A674" s="54"/>
      <c r="B674" s="31"/>
      <c r="C674" s="32"/>
      <c r="D674" s="33"/>
      <c r="E674" s="33"/>
      <c r="F674" s="33"/>
      <c r="G674" s="32"/>
      <c r="H674" s="32"/>
    </row>
    <row r="675" spans="1:8" ht="12.75" customHeight="1">
      <c r="A675" s="54"/>
      <c r="B675" s="31"/>
      <c r="C675" s="32"/>
      <c r="D675" s="33"/>
      <c r="E675" s="33"/>
      <c r="F675" s="33"/>
      <c r="G675" s="32"/>
      <c r="H675" s="32"/>
    </row>
    <row r="676" spans="1:8" ht="12.75" customHeight="1">
      <c r="A676" s="54"/>
      <c r="B676" s="31"/>
      <c r="C676" s="32"/>
      <c r="D676" s="33"/>
      <c r="E676" s="33"/>
      <c r="F676" s="33"/>
      <c r="G676" s="32"/>
      <c r="H676" s="32"/>
    </row>
    <row r="677" spans="1:8" ht="12.75" customHeight="1">
      <c r="A677" s="54"/>
      <c r="B677" s="31"/>
      <c r="C677" s="32"/>
      <c r="D677" s="33"/>
      <c r="E677" s="33"/>
      <c r="F677" s="33"/>
      <c r="G677" s="32"/>
      <c r="H677" s="32"/>
    </row>
    <row r="678" spans="1:8" ht="12.75" customHeight="1">
      <c r="A678" s="54"/>
      <c r="B678" s="31"/>
      <c r="C678" s="32"/>
      <c r="D678" s="33"/>
      <c r="E678" s="33"/>
      <c r="F678" s="33"/>
      <c r="G678" s="32"/>
      <c r="H678" s="32"/>
    </row>
    <row r="679" spans="1:8" ht="12.75" customHeight="1">
      <c r="A679" s="54"/>
      <c r="B679" s="31"/>
      <c r="C679" s="32"/>
      <c r="D679" s="33"/>
      <c r="E679" s="33"/>
      <c r="F679" s="33"/>
      <c r="G679" s="32"/>
      <c r="H679" s="32"/>
    </row>
    <row r="680" spans="1:8" ht="12.75" customHeight="1">
      <c r="A680" s="54"/>
      <c r="B680" s="31"/>
      <c r="C680" s="32"/>
      <c r="D680" s="33"/>
      <c r="E680" s="33"/>
      <c r="F680" s="33"/>
      <c r="G680" s="32"/>
      <c r="H680" s="32"/>
    </row>
    <row r="681" spans="1:8" ht="12.75" customHeight="1">
      <c r="A681" s="54"/>
      <c r="B681" s="31"/>
      <c r="C681" s="32"/>
      <c r="D681" s="33"/>
      <c r="E681" s="33"/>
      <c r="F681" s="33"/>
      <c r="G681" s="32"/>
      <c r="H681" s="32"/>
    </row>
    <row r="682" spans="1:8" ht="12.75" customHeight="1">
      <c r="A682" s="54"/>
      <c r="B682" s="31"/>
      <c r="C682" s="32"/>
      <c r="D682" s="33"/>
      <c r="E682" s="33"/>
      <c r="F682" s="33"/>
      <c r="G682" s="32"/>
      <c r="H682" s="32"/>
    </row>
    <row r="683" spans="1:8" ht="12.75" customHeight="1">
      <c r="A683" s="54"/>
      <c r="B683" s="31"/>
      <c r="C683" s="32"/>
      <c r="D683" s="33"/>
      <c r="E683" s="33"/>
      <c r="F683" s="33"/>
      <c r="G683" s="32"/>
      <c r="H683" s="32"/>
    </row>
    <row r="684" spans="1:8" ht="12.75" customHeight="1">
      <c r="A684" s="54"/>
      <c r="B684" s="31"/>
      <c r="C684" s="32"/>
      <c r="D684" s="33"/>
      <c r="E684" s="33"/>
      <c r="F684" s="33"/>
      <c r="G684" s="32"/>
      <c r="H684" s="32"/>
    </row>
    <row r="685" spans="1:8" ht="12.75" customHeight="1">
      <c r="A685" s="54"/>
      <c r="B685" s="31"/>
      <c r="C685" s="32"/>
      <c r="D685" s="33"/>
      <c r="E685" s="33"/>
      <c r="F685" s="33"/>
      <c r="G685" s="32"/>
      <c r="H685" s="32"/>
    </row>
    <row r="686" spans="1:8" ht="12.75" customHeight="1">
      <c r="A686" s="54"/>
      <c r="B686" s="31"/>
      <c r="C686" s="32"/>
      <c r="D686" s="33"/>
      <c r="E686" s="33"/>
      <c r="F686" s="33"/>
      <c r="G686" s="32"/>
      <c r="H686" s="32"/>
    </row>
    <row r="687" spans="1:8" ht="12.75" customHeight="1">
      <c r="A687" s="54"/>
      <c r="B687" s="31"/>
      <c r="C687" s="32"/>
      <c r="D687" s="33"/>
      <c r="E687" s="33"/>
      <c r="F687" s="33"/>
      <c r="G687" s="32"/>
      <c r="H687" s="32"/>
    </row>
    <row r="688" spans="1:8" ht="12.75" customHeight="1">
      <c r="A688" s="54"/>
      <c r="B688" s="31"/>
      <c r="C688" s="32"/>
      <c r="D688" s="33"/>
      <c r="E688" s="33"/>
      <c r="F688" s="33"/>
      <c r="G688" s="32"/>
      <c r="H688" s="32"/>
    </row>
    <row r="689" spans="1:8" ht="12.75" customHeight="1">
      <c r="A689" s="54"/>
      <c r="B689" s="31"/>
      <c r="C689" s="32"/>
      <c r="D689" s="33"/>
      <c r="E689" s="33"/>
      <c r="F689" s="33"/>
      <c r="G689" s="32"/>
      <c r="H689" s="32"/>
    </row>
    <row r="690" spans="1:8" ht="12.75" customHeight="1">
      <c r="A690" s="54"/>
      <c r="B690" s="31"/>
      <c r="C690" s="32"/>
      <c r="D690" s="33"/>
      <c r="E690" s="33"/>
      <c r="F690" s="33"/>
      <c r="G690" s="32"/>
      <c r="H690" s="32"/>
    </row>
    <row r="691" spans="1:8" ht="12.75" customHeight="1">
      <c r="A691" s="54"/>
      <c r="B691" s="31"/>
      <c r="C691" s="32"/>
      <c r="D691" s="33"/>
      <c r="E691" s="33"/>
      <c r="F691" s="33"/>
      <c r="G691" s="32"/>
      <c r="H691" s="32"/>
    </row>
    <row r="692" spans="1:8" ht="12.75" customHeight="1">
      <c r="A692" s="54"/>
      <c r="B692" s="31"/>
      <c r="C692" s="32"/>
      <c r="D692" s="33"/>
      <c r="E692" s="33"/>
      <c r="F692" s="33"/>
      <c r="G692" s="32"/>
      <c r="H692" s="32"/>
    </row>
    <row r="693" spans="1:8" ht="12.75" customHeight="1">
      <c r="A693" s="54"/>
      <c r="B693" s="31"/>
      <c r="C693" s="32"/>
      <c r="D693" s="33"/>
      <c r="E693" s="33"/>
      <c r="F693" s="33"/>
      <c r="G693" s="32"/>
      <c r="H693" s="32"/>
    </row>
    <row r="694" spans="1:8" ht="12.75" customHeight="1">
      <c r="A694" s="54"/>
      <c r="B694" s="31"/>
      <c r="C694" s="32"/>
      <c r="D694" s="33"/>
      <c r="E694" s="33"/>
      <c r="F694" s="33"/>
      <c r="G694" s="32"/>
      <c r="H694" s="32"/>
    </row>
    <row r="695" spans="1:8" ht="12.75" customHeight="1">
      <c r="A695" s="54"/>
      <c r="B695" s="31"/>
      <c r="C695" s="32"/>
      <c r="D695" s="33"/>
      <c r="E695" s="33"/>
      <c r="F695" s="33"/>
      <c r="G695" s="32"/>
      <c r="H695" s="32"/>
    </row>
    <row r="696" spans="1:8" ht="12.75" customHeight="1">
      <c r="A696" s="54"/>
      <c r="B696" s="31"/>
      <c r="C696" s="32"/>
      <c r="D696" s="33"/>
      <c r="E696" s="33"/>
      <c r="F696" s="33"/>
      <c r="G696" s="32"/>
      <c r="H696" s="32"/>
    </row>
    <row r="697" spans="1:8" ht="12.75" customHeight="1">
      <c r="A697" s="54"/>
      <c r="B697" s="31"/>
      <c r="C697" s="32"/>
      <c r="D697" s="33"/>
      <c r="E697" s="33"/>
      <c r="F697" s="33"/>
      <c r="G697" s="32"/>
      <c r="H697" s="32"/>
    </row>
    <row r="698" spans="1:8" ht="12.75" customHeight="1">
      <c r="A698" s="54"/>
      <c r="B698" s="31"/>
      <c r="C698" s="32"/>
      <c r="D698" s="33"/>
      <c r="E698" s="33"/>
      <c r="F698" s="33"/>
      <c r="G698" s="32"/>
      <c r="H698" s="32"/>
    </row>
    <row r="699" spans="1:8" ht="12.75" customHeight="1">
      <c r="A699" s="54"/>
      <c r="B699" s="31"/>
      <c r="C699" s="32"/>
      <c r="D699" s="33"/>
      <c r="E699" s="33"/>
      <c r="F699" s="33"/>
      <c r="G699" s="32"/>
      <c r="H699" s="32"/>
    </row>
    <row r="700" spans="1:8" ht="12.75" customHeight="1">
      <c r="A700" s="54"/>
      <c r="B700" s="31"/>
      <c r="C700" s="32"/>
      <c r="D700" s="33"/>
      <c r="E700" s="33"/>
      <c r="F700" s="33"/>
      <c r="G700" s="32"/>
      <c r="H700" s="32"/>
    </row>
    <row r="701" spans="1:8" ht="12.75" customHeight="1">
      <c r="A701" s="54"/>
      <c r="B701" s="31"/>
      <c r="C701" s="32"/>
      <c r="D701" s="33"/>
      <c r="E701" s="33"/>
      <c r="F701" s="33"/>
      <c r="G701" s="32"/>
      <c r="H701" s="32"/>
    </row>
    <row r="702" spans="1:8" ht="12.75" customHeight="1">
      <c r="A702" s="54"/>
      <c r="B702" s="31"/>
      <c r="C702" s="32"/>
      <c r="D702" s="33"/>
      <c r="E702" s="33"/>
      <c r="F702" s="33"/>
      <c r="G702" s="32"/>
      <c r="H702" s="32"/>
    </row>
    <row r="703" spans="1:8" ht="12.75" customHeight="1">
      <c r="A703" s="54"/>
      <c r="B703" s="31"/>
      <c r="C703" s="32"/>
      <c r="D703" s="33"/>
      <c r="E703" s="33"/>
      <c r="F703" s="33"/>
      <c r="G703" s="32"/>
      <c r="H703" s="32"/>
    </row>
    <row r="704" spans="1:8" ht="12.75" customHeight="1">
      <c r="A704" s="54"/>
      <c r="B704" s="31"/>
      <c r="C704" s="32"/>
      <c r="D704" s="33"/>
      <c r="E704" s="33"/>
      <c r="F704" s="33"/>
      <c r="G704" s="32"/>
      <c r="H704" s="32"/>
    </row>
    <row r="705" spans="1:8" ht="12.75" customHeight="1">
      <c r="A705" s="54"/>
      <c r="B705" s="31"/>
      <c r="C705" s="32"/>
      <c r="D705" s="33"/>
      <c r="E705" s="33"/>
      <c r="F705" s="33"/>
      <c r="G705" s="32"/>
      <c r="H705" s="32"/>
    </row>
    <row r="706" spans="1:8" ht="12.75" customHeight="1">
      <c r="A706" s="54"/>
      <c r="B706" s="31"/>
      <c r="C706" s="32"/>
      <c r="D706" s="33"/>
      <c r="E706" s="33"/>
      <c r="F706" s="33"/>
      <c r="G706" s="32"/>
      <c r="H706" s="32"/>
    </row>
    <row r="707" spans="1:8" ht="12.75" customHeight="1">
      <c r="A707" s="54"/>
      <c r="B707" s="31"/>
      <c r="C707" s="32"/>
      <c r="D707" s="33"/>
      <c r="E707" s="33"/>
      <c r="F707" s="33"/>
      <c r="G707" s="32"/>
      <c r="H707" s="32"/>
    </row>
    <row r="708" spans="1:8" ht="12.75" customHeight="1">
      <c r="A708" s="54"/>
      <c r="B708" s="31"/>
      <c r="C708" s="32"/>
      <c r="D708" s="33"/>
      <c r="E708" s="33"/>
      <c r="F708" s="33"/>
      <c r="G708" s="32"/>
      <c r="H708" s="32"/>
    </row>
    <row r="709" spans="1:8" ht="12.75" customHeight="1">
      <c r="A709" s="54"/>
      <c r="B709" s="31"/>
      <c r="C709" s="32"/>
      <c r="D709" s="33"/>
      <c r="E709" s="33"/>
      <c r="F709" s="33"/>
      <c r="G709" s="32"/>
      <c r="H709" s="32"/>
    </row>
    <row r="710" spans="1:8" ht="12.75" customHeight="1">
      <c r="A710" s="54"/>
      <c r="B710" s="31"/>
      <c r="C710" s="32"/>
      <c r="D710" s="33"/>
      <c r="E710" s="33"/>
      <c r="F710" s="33"/>
      <c r="G710" s="32"/>
      <c r="H710" s="32"/>
    </row>
    <row r="711" spans="1:8" ht="12.75" customHeight="1">
      <c r="A711" s="54"/>
      <c r="B711" s="31"/>
      <c r="C711" s="32"/>
      <c r="D711" s="33"/>
      <c r="E711" s="33"/>
      <c r="F711" s="33"/>
      <c r="G711" s="32"/>
      <c r="H711" s="32"/>
    </row>
    <row r="712" spans="1:8" ht="12.75" customHeight="1">
      <c r="A712" s="54"/>
      <c r="B712" s="31"/>
      <c r="C712" s="32"/>
      <c r="D712" s="33"/>
      <c r="E712" s="33"/>
      <c r="F712" s="33"/>
      <c r="G712" s="32"/>
      <c r="H712" s="32"/>
    </row>
    <row r="713" spans="1:8" ht="12.75" customHeight="1">
      <c r="A713" s="54"/>
      <c r="B713" s="31"/>
      <c r="C713" s="32"/>
      <c r="D713" s="33"/>
      <c r="E713" s="33"/>
      <c r="F713" s="33"/>
      <c r="G713" s="32"/>
      <c r="H713" s="32"/>
    </row>
    <row r="714" spans="1:8" ht="12.75" customHeight="1">
      <c r="A714" s="54"/>
      <c r="B714" s="31"/>
      <c r="C714" s="32"/>
      <c r="D714" s="33"/>
      <c r="E714" s="33"/>
      <c r="F714" s="33"/>
      <c r="G714" s="32"/>
      <c r="H714" s="32"/>
    </row>
    <row r="715" spans="1:8" ht="12.75" customHeight="1">
      <c r="A715" s="54"/>
      <c r="B715" s="31"/>
      <c r="C715" s="32"/>
      <c r="D715" s="33"/>
      <c r="E715" s="33"/>
      <c r="F715" s="33"/>
      <c r="G715" s="32"/>
      <c r="H715" s="32"/>
    </row>
    <row r="716" spans="1:8" ht="12.75" customHeight="1">
      <c r="A716" s="54"/>
      <c r="B716" s="31"/>
      <c r="C716" s="32"/>
      <c r="D716" s="33"/>
      <c r="E716" s="33"/>
      <c r="F716" s="33"/>
      <c r="G716" s="32"/>
      <c r="H716" s="32"/>
    </row>
    <row r="717" spans="1:8" ht="12.75" customHeight="1">
      <c r="A717" s="54"/>
      <c r="B717" s="31"/>
      <c r="C717" s="32"/>
      <c r="D717" s="33"/>
      <c r="E717" s="33"/>
      <c r="F717" s="33"/>
      <c r="G717" s="32"/>
      <c r="H717" s="32"/>
    </row>
    <row r="718" spans="1:8" ht="12.75" customHeight="1">
      <c r="A718" s="54"/>
      <c r="B718" s="31"/>
      <c r="C718" s="32"/>
      <c r="D718" s="33"/>
      <c r="E718" s="33"/>
      <c r="F718" s="33"/>
      <c r="G718" s="32"/>
      <c r="H718" s="32"/>
    </row>
    <row r="719" spans="1:8" ht="12.75" customHeight="1">
      <c r="A719" s="54"/>
      <c r="B719" s="31"/>
      <c r="C719" s="32"/>
      <c r="D719" s="33"/>
      <c r="E719" s="33"/>
      <c r="F719" s="33"/>
      <c r="G719" s="32"/>
      <c r="H719" s="32"/>
    </row>
    <row r="720" spans="1:8" ht="12.75" customHeight="1">
      <c r="A720" s="54"/>
      <c r="B720" s="31"/>
      <c r="C720" s="32"/>
      <c r="D720" s="33"/>
      <c r="E720" s="33"/>
      <c r="F720" s="33"/>
      <c r="G720" s="32"/>
      <c r="H720" s="32"/>
    </row>
    <row r="721" spans="1:8" ht="12.75" customHeight="1">
      <c r="A721" s="54"/>
      <c r="B721" s="31"/>
      <c r="C721" s="32"/>
      <c r="D721" s="33"/>
      <c r="E721" s="33"/>
      <c r="F721" s="33"/>
      <c r="G721" s="32"/>
      <c r="H721" s="32"/>
    </row>
    <row r="722" spans="1:8" ht="12.75" customHeight="1">
      <c r="A722" s="54"/>
      <c r="B722" s="31"/>
      <c r="C722" s="32"/>
      <c r="D722" s="33"/>
      <c r="E722" s="33"/>
      <c r="F722" s="33"/>
      <c r="G722" s="32"/>
      <c r="H722" s="32"/>
    </row>
    <row r="723" spans="1:8" ht="12.75" customHeight="1">
      <c r="A723" s="54"/>
      <c r="B723" s="31"/>
      <c r="C723" s="32"/>
      <c r="D723" s="33"/>
      <c r="E723" s="33"/>
      <c r="F723" s="33"/>
      <c r="G723" s="32"/>
      <c r="H723" s="32"/>
    </row>
    <row r="724" spans="1:8" ht="12.75" customHeight="1">
      <c r="A724" s="54"/>
      <c r="B724" s="31"/>
      <c r="C724" s="32"/>
      <c r="D724" s="33"/>
      <c r="E724" s="33"/>
      <c r="F724" s="33"/>
      <c r="G724" s="32"/>
      <c r="H724" s="32"/>
    </row>
    <row r="725" spans="1:8" ht="12.75" customHeight="1">
      <c r="A725" s="54"/>
      <c r="B725" s="31"/>
      <c r="C725" s="32"/>
      <c r="D725" s="33"/>
      <c r="E725" s="33"/>
      <c r="F725" s="33"/>
      <c r="G725" s="32"/>
      <c r="H725" s="32"/>
    </row>
    <row r="726" spans="1:8" ht="12.75" customHeight="1">
      <c r="A726" s="54"/>
      <c r="B726" s="31"/>
      <c r="C726" s="32"/>
      <c r="D726" s="33"/>
      <c r="E726" s="33"/>
      <c r="F726" s="33"/>
      <c r="G726" s="32"/>
      <c r="H726" s="32"/>
    </row>
    <row r="727" spans="1:8" ht="12.75" customHeight="1">
      <c r="A727" s="54"/>
      <c r="B727" s="31"/>
      <c r="C727" s="32"/>
      <c r="D727" s="33"/>
      <c r="E727" s="33"/>
      <c r="F727" s="33"/>
      <c r="G727" s="32"/>
      <c r="H727" s="32"/>
    </row>
    <row r="728" spans="1:8" ht="12.75" customHeight="1">
      <c r="A728" s="54"/>
      <c r="B728" s="31"/>
      <c r="C728" s="32"/>
      <c r="D728" s="33"/>
      <c r="E728" s="33"/>
      <c r="F728" s="33"/>
      <c r="G728" s="32"/>
      <c r="H728" s="32"/>
    </row>
    <row r="729" spans="1:8" ht="12.75" customHeight="1">
      <c r="A729" s="54"/>
      <c r="B729" s="31"/>
      <c r="C729" s="32"/>
      <c r="D729" s="33"/>
      <c r="E729" s="33"/>
      <c r="F729" s="33"/>
      <c r="G729" s="32"/>
      <c r="H729" s="32"/>
    </row>
    <row r="730" spans="1:8" ht="12.75" customHeight="1">
      <c r="A730" s="54"/>
      <c r="B730" s="31"/>
      <c r="C730" s="32"/>
      <c r="D730" s="33"/>
      <c r="E730" s="33"/>
      <c r="F730" s="33"/>
      <c r="G730" s="32"/>
      <c r="H730" s="32"/>
    </row>
    <row r="731" spans="1:8" ht="12.75" customHeight="1">
      <c r="A731" s="54"/>
      <c r="B731" s="31"/>
      <c r="C731" s="32"/>
      <c r="D731" s="33"/>
      <c r="E731" s="33"/>
      <c r="F731" s="33"/>
      <c r="G731" s="32"/>
      <c r="H731" s="32"/>
    </row>
    <row r="732" spans="1:8" ht="12.75" customHeight="1">
      <c r="A732" s="54"/>
      <c r="B732" s="31"/>
      <c r="C732" s="32"/>
      <c r="D732" s="33"/>
      <c r="E732" s="33"/>
      <c r="F732" s="33"/>
      <c r="G732" s="32"/>
      <c r="H732" s="32"/>
    </row>
    <row r="733" spans="1:8" ht="12.75" customHeight="1">
      <c r="A733" s="54"/>
      <c r="B733" s="31"/>
      <c r="C733" s="32"/>
      <c r="D733" s="33"/>
      <c r="E733" s="33"/>
      <c r="F733" s="33"/>
      <c r="G733" s="32"/>
      <c r="H733" s="32"/>
    </row>
    <row r="734" spans="1:8" ht="12.75" customHeight="1">
      <c r="A734" s="54"/>
      <c r="B734" s="31"/>
      <c r="C734" s="32"/>
      <c r="D734" s="33"/>
      <c r="E734" s="33"/>
      <c r="F734" s="33"/>
      <c r="G734" s="32"/>
      <c r="H734" s="32"/>
    </row>
    <row r="735" spans="1:8" ht="12.75" customHeight="1">
      <c r="A735" s="54"/>
      <c r="B735" s="31"/>
      <c r="C735" s="32"/>
      <c r="D735" s="33"/>
      <c r="E735" s="33"/>
      <c r="F735" s="33"/>
      <c r="G735" s="32"/>
      <c r="H735" s="32"/>
    </row>
    <row r="736" spans="1:8" ht="12.75" customHeight="1">
      <c r="A736" s="54"/>
      <c r="B736" s="31"/>
      <c r="C736" s="32"/>
      <c r="D736" s="33"/>
      <c r="E736" s="33"/>
      <c r="F736" s="33"/>
      <c r="G736" s="32"/>
      <c r="H736" s="32"/>
    </row>
    <row r="737" spans="1:8" ht="12.75" customHeight="1">
      <c r="A737" s="54"/>
      <c r="B737" s="31"/>
      <c r="C737" s="32"/>
      <c r="D737" s="33"/>
      <c r="E737" s="33"/>
      <c r="F737" s="33"/>
      <c r="G737" s="32"/>
      <c r="H737" s="32"/>
    </row>
    <row r="738" spans="1:8" ht="12.75" customHeight="1">
      <c r="A738" s="54"/>
      <c r="B738" s="31"/>
      <c r="C738" s="32"/>
      <c r="D738" s="33"/>
      <c r="E738" s="33"/>
      <c r="F738" s="33"/>
      <c r="G738" s="32"/>
      <c r="H738" s="32"/>
    </row>
    <row r="739" spans="1:8" ht="12.75" customHeight="1">
      <c r="A739" s="54"/>
      <c r="B739" s="31"/>
      <c r="C739" s="32"/>
      <c r="D739" s="33"/>
      <c r="E739" s="33"/>
      <c r="F739" s="33"/>
      <c r="G739" s="32"/>
      <c r="H739" s="32"/>
    </row>
    <row r="740" spans="1:8" ht="12.75" customHeight="1">
      <c r="A740" s="54"/>
      <c r="B740" s="31"/>
      <c r="C740" s="32"/>
      <c r="D740" s="33"/>
      <c r="E740" s="33"/>
      <c r="F740" s="33"/>
      <c r="G740" s="32"/>
      <c r="H740" s="32"/>
    </row>
    <row r="741" spans="1:8" ht="12.75" customHeight="1">
      <c r="A741" s="54"/>
      <c r="B741" s="31"/>
      <c r="C741" s="32"/>
      <c r="D741" s="33"/>
      <c r="E741" s="33"/>
      <c r="F741" s="33"/>
      <c r="G741" s="32"/>
      <c r="H741" s="32"/>
    </row>
    <row r="742" spans="1:8" ht="12.75" customHeight="1">
      <c r="A742" s="54"/>
      <c r="B742" s="31"/>
      <c r="C742" s="32"/>
      <c r="D742" s="33"/>
      <c r="E742" s="33"/>
      <c r="F742" s="33"/>
      <c r="G742" s="32"/>
      <c r="H742" s="32"/>
    </row>
    <row r="743" spans="1:8" ht="12.75" customHeight="1">
      <c r="A743" s="54"/>
      <c r="B743" s="31"/>
      <c r="C743" s="32"/>
      <c r="D743" s="33"/>
      <c r="E743" s="33"/>
      <c r="F743" s="33"/>
      <c r="G743" s="32"/>
      <c r="H743" s="32"/>
    </row>
    <row r="744" spans="1:8" ht="12.75" customHeight="1">
      <c r="A744" s="54"/>
      <c r="B744" s="31"/>
      <c r="C744" s="32"/>
      <c r="D744" s="33"/>
      <c r="E744" s="33"/>
      <c r="F744" s="33"/>
      <c r="G744" s="32"/>
      <c r="H744" s="32"/>
    </row>
    <row r="745" spans="1:8" ht="12.75" customHeight="1">
      <c r="A745" s="54"/>
      <c r="B745" s="31"/>
      <c r="C745" s="32"/>
      <c r="D745" s="33"/>
      <c r="E745" s="33"/>
      <c r="F745" s="33"/>
      <c r="G745" s="32"/>
      <c r="H745" s="32"/>
    </row>
    <row r="746" spans="1:8" ht="12.75" customHeight="1">
      <c r="A746" s="54"/>
      <c r="B746" s="31"/>
      <c r="C746" s="32"/>
      <c r="D746" s="33"/>
      <c r="E746" s="33"/>
      <c r="F746" s="33"/>
      <c r="G746" s="32"/>
      <c r="H746" s="32"/>
    </row>
    <row r="747" spans="1:8" ht="12.75" customHeight="1">
      <c r="A747" s="54"/>
      <c r="B747" s="31"/>
      <c r="C747" s="32"/>
      <c r="D747" s="33"/>
      <c r="E747" s="33"/>
      <c r="F747" s="33"/>
      <c r="G747" s="32"/>
      <c r="H747" s="32"/>
    </row>
    <row r="748" spans="1:8" ht="12.75" customHeight="1">
      <c r="A748" s="54"/>
      <c r="B748" s="31"/>
      <c r="C748" s="32"/>
      <c r="D748" s="33"/>
      <c r="E748" s="33"/>
      <c r="F748" s="33"/>
      <c r="G748" s="32"/>
      <c r="H748" s="32"/>
    </row>
    <row r="749" spans="1:8" ht="12.75" customHeight="1">
      <c r="A749" s="54"/>
      <c r="B749" s="31"/>
      <c r="C749" s="32"/>
      <c r="D749" s="33"/>
      <c r="E749" s="33"/>
      <c r="F749" s="33"/>
      <c r="G749" s="32"/>
      <c r="H749" s="32"/>
    </row>
    <row r="750" spans="1:8" ht="12.75" customHeight="1">
      <c r="A750" s="54"/>
      <c r="B750" s="31"/>
      <c r="C750" s="32"/>
      <c r="D750" s="33"/>
      <c r="E750" s="33"/>
      <c r="F750" s="33"/>
      <c r="G750" s="32"/>
      <c r="H750" s="32"/>
    </row>
    <row r="751" spans="1:8" ht="12.75" customHeight="1">
      <c r="A751" s="54"/>
      <c r="B751" s="31"/>
      <c r="C751" s="32"/>
      <c r="D751" s="33"/>
      <c r="E751" s="33"/>
      <c r="F751" s="33"/>
      <c r="G751" s="32"/>
      <c r="H751" s="32"/>
    </row>
    <row r="752" spans="1:8" ht="12.75" customHeight="1">
      <c r="A752" s="54"/>
      <c r="B752" s="31"/>
      <c r="C752" s="32"/>
      <c r="D752" s="33"/>
      <c r="E752" s="33"/>
      <c r="F752" s="33"/>
      <c r="G752" s="32"/>
      <c r="H752" s="32"/>
    </row>
    <row r="753" spans="1:8" ht="12.75" customHeight="1">
      <c r="A753" s="54"/>
      <c r="B753" s="31"/>
      <c r="C753" s="32"/>
      <c r="D753" s="33"/>
      <c r="E753" s="33"/>
      <c r="F753" s="33"/>
      <c r="G753" s="32"/>
      <c r="H753" s="32"/>
    </row>
    <row r="754" spans="1:8" ht="12.75" customHeight="1">
      <c r="A754" s="54"/>
      <c r="B754" s="31"/>
      <c r="C754" s="32"/>
      <c r="D754" s="33"/>
      <c r="E754" s="33"/>
      <c r="F754" s="33"/>
      <c r="G754" s="32"/>
      <c r="H754" s="32"/>
    </row>
    <row r="755" spans="1:8" ht="12.75" customHeight="1">
      <c r="A755" s="54"/>
      <c r="B755" s="31"/>
      <c r="C755" s="32"/>
      <c r="D755" s="33"/>
      <c r="E755" s="33"/>
      <c r="F755" s="33"/>
      <c r="G755" s="32"/>
      <c r="H755" s="32"/>
    </row>
    <row r="756" spans="1:8" ht="12.75" customHeight="1">
      <c r="A756" s="54"/>
      <c r="B756" s="31"/>
      <c r="C756" s="32"/>
      <c r="D756" s="33"/>
      <c r="E756" s="33"/>
      <c r="F756" s="33"/>
      <c r="G756" s="32"/>
      <c r="H756" s="32"/>
    </row>
    <row r="757" spans="1:8" ht="12.75" customHeight="1">
      <c r="A757" s="54"/>
      <c r="B757" s="31"/>
      <c r="C757" s="32"/>
      <c r="D757" s="33"/>
      <c r="E757" s="33"/>
      <c r="F757" s="33"/>
      <c r="G757" s="32"/>
      <c r="H757" s="32"/>
    </row>
    <row r="758" spans="1:8" ht="12.75" customHeight="1">
      <c r="A758" s="54"/>
      <c r="B758" s="31"/>
      <c r="C758" s="32"/>
      <c r="D758" s="33"/>
      <c r="E758" s="33"/>
      <c r="F758" s="33"/>
      <c r="G758" s="32"/>
      <c r="H758" s="32"/>
    </row>
    <row r="759" spans="1:8" ht="12.75" customHeight="1">
      <c r="A759" s="54"/>
      <c r="B759" s="31"/>
      <c r="C759" s="32"/>
      <c r="D759" s="33"/>
      <c r="E759" s="33"/>
      <c r="F759" s="33"/>
      <c r="G759" s="32"/>
      <c r="H759" s="32"/>
    </row>
    <row r="760" spans="1:8" ht="12.75" customHeight="1">
      <c r="A760" s="54"/>
      <c r="B760" s="31"/>
      <c r="C760" s="32"/>
      <c r="D760" s="33"/>
      <c r="E760" s="33"/>
      <c r="F760" s="33"/>
      <c r="G760" s="32"/>
      <c r="H760" s="32"/>
    </row>
    <row r="761" spans="1:8" ht="12.75" customHeight="1">
      <c r="A761" s="54"/>
      <c r="B761" s="31"/>
      <c r="C761" s="32"/>
      <c r="D761" s="33"/>
      <c r="E761" s="33"/>
      <c r="F761" s="33"/>
      <c r="G761" s="32"/>
      <c r="H761" s="32"/>
    </row>
    <row r="762" spans="1:8" ht="12.75" customHeight="1">
      <c r="A762" s="54"/>
      <c r="B762" s="31"/>
      <c r="C762" s="32"/>
      <c r="D762" s="33"/>
      <c r="E762" s="33"/>
      <c r="F762" s="33"/>
      <c r="G762" s="32"/>
      <c r="H762" s="32"/>
    </row>
    <row r="763" spans="1:8" ht="12.75" customHeight="1">
      <c r="A763" s="54"/>
      <c r="B763" s="31"/>
      <c r="C763" s="32"/>
      <c r="D763" s="33"/>
      <c r="E763" s="33"/>
      <c r="F763" s="33"/>
      <c r="G763" s="32"/>
      <c r="H763" s="32"/>
    </row>
    <row r="764" spans="1:8" ht="12.75" customHeight="1">
      <c r="A764" s="54"/>
      <c r="B764" s="31"/>
      <c r="C764" s="32"/>
      <c r="D764" s="33"/>
      <c r="E764" s="33"/>
      <c r="F764" s="33"/>
      <c r="G764" s="32"/>
      <c r="H764" s="32"/>
    </row>
    <row r="765" spans="1:8" ht="12.75" customHeight="1">
      <c r="A765" s="54"/>
      <c r="B765" s="31"/>
      <c r="C765" s="32"/>
      <c r="D765" s="33"/>
      <c r="E765" s="33"/>
      <c r="F765" s="33"/>
      <c r="G765" s="32"/>
      <c r="H765" s="32"/>
    </row>
    <row r="766" spans="1:8" ht="12.75" customHeight="1">
      <c r="A766" s="54"/>
      <c r="B766" s="31"/>
      <c r="C766" s="32"/>
      <c r="D766" s="33"/>
      <c r="E766" s="33"/>
      <c r="F766" s="33"/>
      <c r="G766" s="32"/>
      <c r="H766" s="32"/>
    </row>
    <row r="767" spans="1:8" ht="12.75" customHeight="1">
      <c r="A767" s="54"/>
      <c r="B767" s="31"/>
      <c r="C767" s="32"/>
      <c r="D767" s="33"/>
      <c r="E767" s="33"/>
      <c r="F767" s="33"/>
      <c r="G767" s="32"/>
      <c r="H767" s="32"/>
    </row>
    <row r="768" spans="1:8" ht="12.75" customHeight="1">
      <c r="A768" s="54"/>
      <c r="B768" s="31"/>
      <c r="C768" s="32"/>
      <c r="D768" s="33"/>
      <c r="E768" s="33"/>
      <c r="F768" s="33"/>
      <c r="G768" s="32"/>
      <c r="H768" s="32"/>
    </row>
    <row r="769" spans="1:8" ht="12.75" customHeight="1">
      <c r="A769" s="54"/>
      <c r="B769" s="31"/>
      <c r="C769" s="32"/>
      <c r="D769" s="33"/>
      <c r="E769" s="33"/>
      <c r="F769" s="33"/>
      <c r="G769" s="32"/>
      <c r="H769" s="32"/>
    </row>
    <row r="770" spans="1:8" ht="12.75" customHeight="1">
      <c r="A770" s="54"/>
      <c r="B770" s="31"/>
      <c r="C770" s="32"/>
      <c r="D770" s="33"/>
      <c r="E770" s="33"/>
      <c r="F770" s="33"/>
      <c r="G770" s="32"/>
      <c r="H770" s="32"/>
    </row>
    <row r="771" spans="1:8" ht="12.75" customHeight="1">
      <c r="A771" s="54"/>
      <c r="B771" s="31"/>
      <c r="C771" s="32"/>
      <c r="D771" s="33"/>
      <c r="E771" s="33"/>
      <c r="F771" s="33"/>
      <c r="G771" s="32"/>
      <c r="H771" s="32"/>
    </row>
    <row r="772" spans="1:8" ht="12.75" customHeight="1">
      <c r="A772" s="54"/>
      <c r="B772" s="31"/>
      <c r="C772" s="32"/>
      <c r="D772" s="33"/>
      <c r="E772" s="33"/>
      <c r="F772" s="33"/>
      <c r="G772" s="32"/>
      <c r="H772" s="32"/>
    </row>
    <row r="773" spans="1:8" ht="12.75" customHeight="1">
      <c r="A773" s="54"/>
      <c r="B773" s="31"/>
      <c r="C773" s="32"/>
      <c r="D773" s="33"/>
      <c r="E773" s="33"/>
      <c r="F773" s="33"/>
      <c r="G773" s="32"/>
      <c r="H773" s="32"/>
    </row>
    <row r="774" spans="1:8" ht="12.75" customHeight="1">
      <c r="A774" s="54"/>
      <c r="B774" s="31"/>
      <c r="C774" s="32"/>
      <c r="D774" s="33"/>
      <c r="E774" s="33"/>
      <c r="F774" s="33"/>
      <c r="G774" s="32"/>
      <c r="H774" s="32"/>
    </row>
    <row r="775" spans="1:8" ht="12.75" customHeight="1">
      <c r="A775" s="54"/>
      <c r="B775" s="31"/>
      <c r="C775" s="32"/>
      <c r="D775" s="33"/>
      <c r="E775" s="33"/>
      <c r="F775" s="33"/>
      <c r="G775" s="32"/>
      <c r="H775" s="32"/>
    </row>
    <row r="776" spans="1:8" ht="12.75" customHeight="1">
      <c r="A776" s="54"/>
      <c r="B776" s="31"/>
      <c r="C776" s="32"/>
      <c r="D776" s="33"/>
      <c r="E776" s="33"/>
      <c r="F776" s="33"/>
      <c r="G776" s="32"/>
      <c r="H776" s="32"/>
    </row>
    <row r="777" spans="1:8" ht="12.75" customHeight="1">
      <c r="A777" s="54"/>
      <c r="B777" s="31"/>
      <c r="C777" s="32"/>
      <c r="D777" s="33"/>
      <c r="E777" s="33"/>
      <c r="F777" s="33"/>
      <c r="G777" s="32"/>
      <c r="H777" s="32"/>
    </row>
    <row r="778" spans="1:8" ht="12.75" customHeight="1">
      <c r="A778" s="54"/>
      <c r="B778" s="31"/>
      <c r="C778" s="32"/>
      <c r="D778" s="33"/>
      <c r="E778" s="33"/>
      <c r="F778" s="33"/>
      <c r="G778" s="32"/>
      <c r="H778" s="32"/>
    </row>
    <row r="779" spans="1:8" ht="12.75" customHeight="1">
      <c r="A779" s="54"/>
      <c r="B779" s="31"/>
      <c r="C779" s="32"/>
      <c r="D779" s="33"/>
      <c r="E779" s="33"/>
      <c r="F779" s="33"/>
      <c r="G779" s="32"/>
      <c r="H779" s="32"/>
    </row>
    <row r="780" spans="1:8" ht="12.75" customHeight="1">
      <c r="A780" s="54"/>
      <c r="B780" s="31"/>
      <c r="C780" s="32"/>
      <c r="D780" s="33"/>
      <c r="E780" s="33"/>
      <c r="F780" s="33"/>
      <c r="G780" s="32"/>
      <c r="H780" s="32"/>
    </row>
    <row r="781" spans="1:8" ht="12.75" customHeight="1">
      <c r="A781" s="54"/>
      <c r="B781" s="31"/>
      <c r="C781" s="32"/>
      <c r="D781" s="33"/>
      <c r="E781" s="33"/>
      <c r="F781" s="33"/>
      <c r="G781" s="32"/>
      <c r="H781" s="32"/>
    </row>
    <row r="782" spans="1:8" ht="12.75" customHeight="1">
      <c r="A782" s="54"/>
      <c r="B782" s="31"/>
      <c r="C782" s="32"/>
      <c r="D782" s="33"/>
      <c r="E782" s="33"/>
      <c r="F782" s="33"/>
      <c r="G782" s="32"/>
      <c r="H782" s="32"/>
    </row>
    <row r="783" spans="1:8" ht="12.75" customHeight="1">
      <c r="A783" s="54"/>
      <c r="B783" s="31"/>
      <c r="C783" s="32"/>
      <c r="D783" s="33"/>
      <c r="E783" s="33"/>
      <c r="F783" s="33"/>
      <c r="G783" s="32"/>
      <c r="H783" s="32"/>
    </row>
    <row r="784" spans="1:8" ht="12.75" customHeight="1">
      <c r="A784" s="54"/>
      <c r="B784" s="31"/>
      <c r="C784" s="32"/>
      <c r="D784" s="33"/>
      <c r="E784" s="33"/>
      <c r="F784" s="33"/>
      <c r="G784" s="32"/>
      <c r="H784" s="32"/>
    </row>
    <row r="785" spans="1:8" ht="12.75" customHeight="1">
      <c r="A785" s="54"/>
      <c r="B785" s="31"/>
      <c r="C785" s="32"/>
      <c r="D785" s="33"/>
      <c r="E785" s="33"/>
      <c r="F785" s="33"/>
      <c r="G785" s="32"/>
      <c r="H785" s="32"/>
    </row>
    <row r="786" spans="1:8" ht="12.75" customHeight="1">
      <c r="A786" s="54"/>
      <c r="B786" s="31"/>
      <c r="C786" s="32"/>
      <c r="D786" s="33"/>
      <c r="E786" s="33"/>
      <c r="F786" s="33"/>
      <c r="G786" s="32"/>
      <c r="H786" s="32"/>
    </row>
    <row r="787" spans="1:8" ht="12.75" customHeight="1">
      <c r="A787" s="54"/>
      <c r="B787" s="31"/>
      <c r="C787" s="32"/>
      <c r="D787" s="33"/>
      <c r="E787" s="33"/>
      <c r="F787" s="33"/>
      <c r="G787" s="32"/>
      <c r="H787" s="32"/>
    </row>
    <row r="788" spans="1:8" ht="12.75" customHeight="1">
      <c r="A788" s="54"/>
      <c r="B788" s="31"/>
      <c r="C788" s="32"/>
      <c r="D788" s="33"/>
      <c r="E788" s="33"/>
      <c r="F788" s="33"/>
      <c r="G788" s="32"/>
      <c r="H788" s="32"/>
    </row>
    <row r="789" spans="1:8" ht="12.75" customHeight="1">
      <c r="A789" s="54"/>
      <c r="B789" s="31"/>
      <c r="C789" s="32"/>
      <c r="D789" s="33"/>
      <c r="E789" s="33"/>
      <c r="F789" s="33"/>
      <c r="G789" s="32"/>
      <c r="H789" s="32"/>
    </row>
    <row r="790" spans="1:8" ht="12.75" customHeight="1">
      <c r="A790" s="54"/>
      <c r="B790" s="31"/>
      <c r="C790" s="32"/>
      <c r="D790" s="33"/>
      <c r="E790" s="33"/>
      <c r="F790" s="33"/>
      <c r="G790" s="32"/>
      <c r="H790" s="32"/>
    </row>
    <row r="791" spans="1:8" ht="12.75" customHeight="1">
      <c r="A791" s="54"/>
      <c r="B791" s="31"/>
      <c r="C791" s="32"/>
      <c r="D791" s="33"/>
      <c r="E791" s="33"/>
      <c r="F791" s="33"/>
      <c r="G791" s="32"/>
      <c r="H791" s="32"/>
    </row>
    <row r="792" spans="1:8" ht="12.75" customHeight="1">
      <c r="A792" s="54"/>
      <c r="B792" s="31"/>
      <c r="C792" s="32"/>
      <c r="D792" s="33"/>
      <c r="E792" s="33"/>
      <c r="F792" s="33"/>
      <c r="G792" s="32"/>
      <c r="H792" s="32"/>
    </row>
    <row r="793" spans="1:8" ht="12.75" customHeight="1">
      <c r="A793" s="54"/>
      <c r="B793" s="31"/>
      <c r="C793" s="32"/>
      <c r="D793" s="33"/>
      <c r="E793" s="33"/>
      <c r="F793" s="33"/>
      <c r="G793" s="32"/>
      <c r="H793" s="32"/>
    </row>
    <row r="794" spans="1:8" ht="12.75" customHeight="1">
      <c r="A794" s="54"/>
      <c r="B794" s="31"/>
      <c r="C794" s="32"/>
      <c r="D794" s="33"/>
      <c r="E794" s="33"/>
      <c r="F794" s="33"/>
      <c r="G794" s="32"/>
      <c r="H794" s="32"/>
    </row>
    <row r="795" spans="1:8" ht="12.75" customHeight="1">
      <c r="A795" s="54"/>
      <c r="B795" s="31"/>
      <c r="C795" s="32"/>
      <c r="D795" s="33"/>
      <c r="E795" s="33"/>
      <c r="F795" s="33"/>
      <c r="G795" s="32"/>
      <c r="H795" s="32"/>
    </row>
    <row r="796" spans="1:8" ht="12.75" customHeight="1">
      <c r="A796" s="54"/>
      <c r="B796" s="31"/>
      <c r="C796" s="32"/>
      <c r="D796" s="33"/>
      <c r="E796" s="33"/>
      <c r="F796" s="33"/>
      <c r="G796" s="32"/>
      <c r="H796" s="32"/>
    </row>
    <row r="797" spans="1:8" ht="12.75" customHeight="1">
      <c r="A797" s="54"/>
      <c r="B797" s="31"/>
      <c r="C797" s="32"/>
      <c r="D797" s="33"/>
      <c r="E797" s="33"/>
      <c r="F797" s="33"/>
      <c r="G797" s="32"/>
      <c r="H797" s="32"/>
    </row>
    <row r="798" spans="1:8" ht="12.75" customHeight="1">
      <c r="A798" s="54"/>
      <c r="B798" s="31"/>
      <c r="C798" s="32"/>
      <c r="D798" s="33"/>
      <c r="E798" s="33"/>
      <c r="F798" s="33"/>
      <c r="G798" s="32"/>
      <c r="H798" s="32"/>
    </row>
    <row r="799" spans="1:8" ht="12.75" customHeight="1">
      <c r="A799" s="54"/>
      <c r="B799" s="31"/>
      <c r="C799" s="32"/>
      <c r="D799" s="33"/>
      <c r="E799" s="33"/>
      <c r="F799" s="33"/>
      <c r="G799" s="32"/>
      <c r="H799" s="32"/>
    </row>
    <row r="800" spans="1:8" ht="12.75" customHeight="1">
      <c r="A800" s="54"/>
      <c r="B800" s="31"/>
      <c r="C800" s="32"/>
      <c r="D800" s="33"/>
      <c r="E800" s="33"/>
      <c r="F800" s="33"/>
      <c r="G800" s="32"/>
      <c r="H800" s="32"/>
    </row>
    <row r="801" spans="1:8" ht="12.75" customHeight="1">
      <c r="A801" s="54"/>
      <c r="B801" s="31"/>
      <c r="C801" s="32"/>
      <c r="D801" s="33"/>
      <c r="E801" s="33"/>
      <c r="F801" s="33"/>
      <c r="G801" s="32"/>
      <c r="H801" s="32"/>
    </row>
    <row r="802" spans="1:8" ht="12.75" customHeight="1">
      <c r="A802" s="54"/>
      <c r="B802" s="31"/>
      <c r="C802" s="32"/>
      <c r="D802" s="33"/>
      <c r="E802" s="33"/>
      <c r="F802" s="33"/>
      <c r="G802" s="32"/>
      <c r="H802" s="32"/>
    </row>
    <row r="803" spans="1:8" ht="12.75" customHeight="1">
      <c r="A803" s="54"/>
      <c r="B803" s="31"/>
      <c r="C803" s="32"/>
      <c r="D803" s="33"/>
      <c r="E803" s="33"/>
      <c r="F803" s="33"/>
      <c r="G803" s="32"/>
      <c r="H803" s="32"/>
    </row>
    <row r="804" spans="1:8" ht="12.75" customHeight="1">
      <c r="A804" s="54"/>
      <c r="B804" s="31"/>
      <c r="C804" s="32"/>
      <c r="D804" s="33"/>
      <c r="E804" s="33"/>
      <c r="F804" s="33"/>
      <c r="G804" s="32"/>
      <c r="H804" s="32"/>
    </row>
    <row r="805" spans="1:8" ht="12.75" customHeight="1">
      <c r="A805" s="54"/>
      <c r="B805" s="31"/>
      <c r="C805" s="32"/>
      <c r="D805" s="33"/>
      <c r="E805" s="33"/>
      <c r="F805" s="33"/>
      <c r="G805" s="32"/>
      <c r="H805" s="32"/>
    </row>
    <row r="806" spans="1:8" ht="12.75" customHeight="1">
      <c r="A806" s="54"/>
      <c r="B806" s="31"/>
      <c r="C806" s="32"/>
      <c r="D806" s="33"/>
      <c r="E806" s="33"/>
      <c r="F806" s="33"/>
      <c r="G806" s="32"/>
      <c r="H806" s="32"/>
    </row>
    <row r="807" spans="1:8" ht="12.75" customHeight="1">
      <c r="A807" s="54"/>
      <c r="B807" s="31"/>
      <c r="C807" s="32"/>
      <c r="D807" s="33"/>
      <c r="E807" s="33"/>
      <c r="F807" s="33"/>
      <c r="G807" s="32"/>
      <c r="H807" s="32"/>
    </row>
    <row r="808" spans="1:8" ht="12.75" customHeight="1">
      <c r="A808" s="54"/>
      <c r="B808" s="31"/>
      <c r="C808" s="32"/>
      <c r="D808" s="33"/>
      <c r="E808" s="33"/>
      <c r="F808" s="33"/>
      <c r="G808" s="32"/>
      <c r="H808" s="32"/>
    </row>
    <row r="809" spans="1:8" ht="12.75" customHeight="1">
      <c r="A809" s="54"/>
      <c r="B809" s="31"/>
      <c r="C809" s="32"/>
      <c r="D809" s="33"/>
      <c r="E809" s="33"/>
      <c r="F809" s="33"/>
      <c r="G809" s="32"/>
      <c r="H809" s="32"/>
    </row>
    <row r="810" spans="1:8" ht="12.75" customHeight="1">
      <c r="A810" s="54"/>
      <c r="B810" s="31"/>
      <c r="C810" s="32"/>
      <c r="D810" s="33"/>
      <c r="E810" s="33"/>
      <c r="F810" s="33"/>
      <c r="G810" s="32"/>
      <c r="H810" s="32"/>
    </row>
    <row r="811" spans="1:8" ht="12.75" customHeight="1">
      <c r="A811" s="54"/>
      <c r="B811" s="31"/>
      <c r="C811" s="32"/>
      <c r="D811" s="33"/>
      <c r="E811" s="33"/>
      <c r="F811" s="33"/>
      <c r="G811" s="32"/>
      <c r="H811" s="32"/>
    </row>
    <row r="812" spans="1:8" ht="12.75" customHeight="1">
      <c r="A812" s="54"/>
      <c r="B812" s="31"/>
      <c r="C812" s="32"/>
      <c r="D812" s="33"/>
      <c r="E812" s="33"/>
      <c r="F812" s="33"/>
      <c r="G812" s="32"/>
      <c r="H812" s="32"/>
    </row>
    <row r="813" spans="1:8" ht="12.75" customHeight="1">
      <c r="A813" s="54"/>
      <c r="B813" s="31"/>
      <c r="C813" s="32"/>
      <c r="D813" s="33"/>
      <c r="E813" s="33"/>
      <c r="F813" s="33"/>
      <c r="G813" s="32"/>
      <c r="H813" s="32"/>
    </row>
    <row r="814" spans="1:8" ht="12.75" customHeight="1">
      <c r="A814" s="54"/>
      <c r="B814" s="31"/>
      <c r="C814" s="32"/>
      <c r="D814" s="33"/>
      <c r="E814" s="33"/>
      <c r="F814" s="33"/>
      <c r="G814" s="32"/>
      <c r="H814" s="32"/>
    </row>
    <row r="815" spans="1:8" ht="12.75" customHeight="1">
      <c r="A815" s="54"/>
      <c r="B815" s="31"/>
      <c r="C815" s="32"/>
      <c r="D815" s="33"/>
      <c r="E815" s="33"/>
      <c r="F815" s="33"/>
      <c r="G815" s="32"/>
      <c r="H815" s="32"/>
    </row>
    <row r="816" spans="1:8" ht="12.75" customHeight="1">
      <c r="A816" s="54"/>
      <c r="B816" s="31"/>
      <c r="C816" s="32"/>
      <c r="D816" s="33"/>
      <c r="E816" s="33"/>
      <c r="F816" s="33"/>
      <c r="G816" s="32"/>
      <c r="H816" s="32"/>
    </row>
    <row r="817" spans="1:8" ht="12.75" customHeight="1">
      <c r="A817" s="54"/>
      <c r="B817" s="31"/>
      <c r="C817" s="32"/>
      <c r="D817" s="33"/>
      <c r="E817" s="33"/>
      <c r="F817" s="33"/>
      <c r="G817" s="32"/>
      <c r="H817" s="32"/>
    </row>
    <row r="818" spans="1:8" ht="12.75" customHeight="1">
      <c r="A818" s="54"/>
      <c r="B818" s="31"/>
      <c r="C818" s="32"/>
      <c r="D818" s="33"/>
      <c r="E818" s="33"/>
      <c r="F818" s="33"/>
      <c r="G818" s="32"/>
      <c r="H818" s="32"/>
    </row>
    <row r="819" spans="1:8" ht="12.75" customHeight="1">
      <c r="A819" s="54"/>
      <c r="B819" s="31"/>
      <c r="C819" s="32"/>
      <c r="D819" s="33"/>
      <c r="E819" s="33"/>
      <c r="F819" s="33"/>
      <c r="G819" s="32"/>
      <c r="H819" s="32"/>
    </row>
    <row r="820" spans="1:8" ht="12.75" customHeight="1">
      <c r="A820" s="54"/>
      <c r="B820" s="31"/>
      <c r="C820" s="32"/>
      <c r="D820" s="33"/>
      <c r="E820" s="33"/>
      <c r="F820" s="33"/>
      <c r="G820" s="32"/>
      <c r="H820" s="32"/>
    </row>
    <row r="821" spans="1:8" ht="12.75" customHeight="1">
      <c r="A821" s="54"/>
      <c r="B821" s="31"/>
      <c r="C821" s="32"/>
      <c r="D821" s="33"/>
      <c r="E821" s="33"/>
      <c r="F821" s="33"/>
      <c r="G821" s="32"/>
      <c r="H821" s="32"/>
    </row>
    <row r="822" spans="1:8" ht="12.75" customHeight="1">
      <c r="A822" s="54"/>
      <c r="B822" s="31"/>
      <c r="C822" s="32"/>
      <c r="D822" s="33"/>
      <c r="E822" s="33"/>
      <c r="F822" s="33"/>
      <c r="G822" s="32"/>
      <c r="H822" s="32"/>
    </row>
    <row r="823" spans="1:8" ht="12.75" customHeight="1">
      <c r="A823" s="54"/>
      <c r="B823" s="31"/>
      <c r="C823" s="32"/>
      <c r="D823" s="33"/>
      <c r="E823" s="33"/>
      <c r="F823" s="33"/>
      <c r="G823" s="32"/>
      <c r="H823" s="32"/>
    </row>
    <row r="824" spans="1:8" ht="12.75" customHeight="1">
      <c r="A824" s="54"/>
      <c r="B824" s="31"/>
      <c r="C824" s="32"/>
      <c r="D824" s="33"/>
      <c r="E824" s="33"/>
      <c r="F824" s="33"/>
      <c r="G824" s="32"/>
      <c r="H824" s="32"/>
    </row>
    <row r="825" spans="1:8" ht="12.75" customHeight="1">
      <c r="A825" s="54"/>
      <c r="B825" s="31"/>
      <c r="C825" s="32"/>
      <c r="D825" s="33"/>
      <c r="E825" s="33"/>
      <c r="F825" s="33"/>
      <c r="G825" s="32"/>
      <c r="H825" s="32"/>
    </row>
    <row r="826" spans="1:8" ht="12.75" customHeight="1">
      <c r="A826" s="54"/>
      <c r="B826" s="31"/>
      <c r="C826" s="32"/>
      <c r="D826" s="33"/>
      <c r="E826" s="33"/>
      <c r="F826" s="33"/>
      <c r="G826" s="32"/>
      <c r="H826" s="32"/>
    </row>
    <row r="827" spans="1:8" ht="12.75" customHeight="1">
      <c r="A827" s="54"/>
      <c r="B827" s="31"/>
      <c r="C827" s="32"/>
      <c r="D827" s="33"/>
      <c r="E827" s="33"/>
      <c r="F827" s="33"/>
      <c r="G827" s="32"/>
      <c r="H827" s="32"/>
    </row>
    <row r="828" spans="1:8" ht="12.75" customHeight="1">
      <c r="A828" s="54"/>
      <c r="B828" s="31"/>
      <c r="C828" s="32"/>
      <c r="D828" s="33"/>
      <c r="E828" s="33"/>
      <c r="F828" s="33"/>
      <c r="G828" s="32"/>
      <c r="H828" s="32"/>
    </row>
    <row r="829" spans="1:8" ht="12.75" customHeight="1">
      <c r="A829" s="54"/>
      <c r="B829" s="31"/>
      <c r="C829" s="32"/>
      <c r="D829" s="33"/>
      <c r="E829" s="33"/>
      <c r="F829" s="33"/>
      <c r="G829" s="32"/>
      <c r="H829" s="32"/>
    </row>
    <row r="830" spans="1:8" ht="12.75" customHeight="1">
      <c r="A830" s="54"/>
      <c r="B830" s="31"/>
      <c r="C830" s="32"/>
      <c r="D830" s="33"/>
      <c r="E830" s="33"/>
      <c r="F830" s="33"/>
      <c r="G830" s="32"/>
      <c r="H830" s="32"/>
    </row>
    <row r="831" spans="1:8" ht="12.75" customHeight="1">
      <c r="A831" s="54"/>
      <c r="B831" s="31"/>
      <c r="C831" s="32"/>
      <c r="D831" s="33"/>
      <c r="E831" s="33"/>
      <c r="F831" s="33"/>
      <c r="G831" s="32"/>
      <c r="H831" s="32"/>
    </row>
    <row r="832" spans="1:8" ht="12.75" customHeight="1">
      <c r="A832" s="54"/>
      <c r="B832" s="31"/>
      <c r="C832" s="32"/>
      <c r="D832" s="33"/>
      <c r="E832" s="33"/>
      <c r="F832" s="33"/>
      <c r="G832" s="32"/>
      <c r="H832" s="32"/>
    </row>
    <row r="833" spans="1:8" ht="12.75" customHeight="1">
      <c r="A833" s="54"/>
      <c r="B833" s="31"/>
      <c r="C833" s="32"/>
      <c r="D833" s="33"/>
      <c r="E833" s="33"/>
      <c r="F833" s="33"/>
      <c r="G833" s="32"/>
      <c r="H833" s="32"/>
    </row>
    <row r="834" spans="1:8" ht="12.75" customHeight="1">
      <c r="A834" s="54"/>
      <c r="B834" s="31"/>
      <c r="C834" s="32"/>
      <c r="D834" s="33"/>
      <c r="E834" s="33"/>
      <c r="F834" s="33"/>
      <c r="G834" s="32"/>
      <c r="H834" s="32"/>
    </row>
    <row r="835" spans="1:8" ht="12.75" customHeight="1">
      <c r="A835" s="54"/>
      <c r="B835" s="31"/>
      <c r="C835" s="32"/>
      <c r="D835" s="33"/>
      <c r="E835" s="33"/>
      <c r="F835" s="33"/>
      <c r="G835" s="32"/>
      <c r="H835" s="32"/>
    </row>
    <row r="836" spans="1:8" ht="12.75" customHeight="1">
      <c r="A836" s="54"/>
      <c r="B836" s="31"/>
      <c r="C836" s="32"/>
      <c r="D836" s="33"/>
      <c r="E836" s="33"/>
      <c r="F836" s="33"/>
      <c r="G836" s="32"/>
      <c r="H836" s="32"/>
    </row>
    <row r="837" spans="1:8" ht="12.75" customHeight="1">
      <c r="A837" s="54"/>
      <c r="B837" s="31"/>
      <c r="C837" s="32"/>
      <c r="D837" s="33"/>
      <c r="E837" s="33"/>
      <c r="F837" s="33"/>
      <c r="G837" s="32"/>
      <c r="H837" s="32"/>
    </row>
    <row r="838" spans="1:8" ht="12.75" customHeight="1">
      <c r="A838" s="54"/>
      <c r="B838" s="31"/>
      <c r="C838" s="32"/>
      <c r="D838" s="33"/>
      <c r="E838" s="33"/>
      <c r="F838" s="33"/>
      <c r="G838" s="32"/>
      <c r="H838" s="32"/>
    </row>
    <row r="839" spans="1:8" ht="12.75" customHeight="1">
      <c r="A839" s="54"/>
      <c r="B839" s="31"/>
      <c r="C839" s="32"/>
      <c r="D839" s="33"/>
      <c r="E839" s="33"/>
      <c r="F839" s="33"/>
      <c r="G839" s="32"/>
      <c r="H839" s="32"/>
    </row>
    <row r="840" spans="1:8" ht="12.75" customHeight="1">
      <c r="A840" s="54"/>
      <c r="B840" s="31"/>
      <c r="C840" s="32"/>
      <c r="D840" s="33"/>
      <c r="E840" s="33"/>
      <c r="F840" s="33"/>
      <c r="G840" s="32"/>
      <c r="H840" s="32"/>
    </row>
    <row r="841" spans="1:8" ht="12.75" customHeight="1">
      <c r="A841" s="54"/>
      <c r="B841" s="31"/>
      <c r="C841" s="32"/>
      <c r="D841" s="33"/>
      <c r="E841" s="33"/>
      <c r="F841" s="33"/>
      <c r="G841" s="32"/>
      <c r="H841" s="32"/>
    </row>
    <row r="842" spans="1:8" ht="12.75" customHeight="1">
      <c r="A842" s="54"/>
      <c r="B842" s="31"/>
      <c r="C842" s="32"/>
      <c r="D842" s="33"/>
      <c r="E842" s="33"/>
      <c r="F842" s="33"/>
      <c r="G842" s="32"/>
      <c r="H842" s="32"/>
    </row>
    <row r="843" spans="1:8" ht="12.75" customHeight="1">
      <c r="A843" s="54"/>
      <c r="B843" s="31"/>
      <c r="C843" s="32"/>
      <c r="D843" s="33"/>
      <c r="E843" s="33"/>
      <c r="F843" s="33"/>
      <c r="G843" s="32"/>
      <c r="H843" s="32"/>
    </row>
    <row r="844" spans="1:8" ht="12.75" customHeight="1">
      <c r="A844" s="54"/>
      <c r="B844" s="31"/>
      <c r="C844" s="32"/>
      <c r="D844" s="33"/>
      <c r="E844" s="33"/>
      <c r="F844" s="33"/>
      <c r="G844" s="32"/>
      <c r="H844" s="32"/>
    </row>
    <row r="845" spans="1:8" ht="12.75" customHeight="1">
      <c r="A845" s="54"/>
      <c r="B845" s="31"/>
      <c r="C845" s="32"/>
      <c r="D845" s="33"/>
      <c r="E845" s="33"/>
      <c r="F845" s="33"/>
      <c r="G845" s="32"/>
      <c r="H845" s="32"/>
    </row>
    <row r="846" spans="1:8" ht="12.75" customHeight="1">
      <c r="A846" s="54"/>
      <c r="B846" s="31"/>
      <c r="C846" s="32"/>
      <c r="D846" s="33"/>
      <c r="E846" s="33"/>
      <c r="F846" s="33"/>
      <c r="G846" s="32"/>
      <c r="H846" s="32"/>
    </row>
    <row r="847" spans="1:8" ht="12.75" customHeight="1">
      <c r="A847" s="54"/>
      <c r="B847" s="31"/>
      <c r="C847" s="32"/>
      <c r="D847" s="33"/>
      <c r="E847" s="33"/>
      <c r="F847" s="33"/>
      <c r="G847" s="32"/>
      <c r="H847" s="32"/>
    </row>
    <row r="848" spans="1:8" ht="12.75" customHeight="1">
      <c r="A848" s="54"/>
      <c r="B848" s="31"/>
      <c r="C848" s="32"/>
      <c r="D848" s="33"/>
      <c r="E848" s="33"/>
      <c r="F848" s="33"/>
      <c r="G848" s="32"/>
      <c r="H848" s="32"/>
    </row>
    <row r="849" spans="1:8" ht="12.75" customHeight="1">
      <c r="A849" s="54"/>
      <c r="B849" s="31"/>
      <c r="C849" s="32"/>
      <c r="D849" s="33"/>
      <c r="E849" s="33"/>
      <c r="F849" s="33"/>
      <c r="G849" s="32"/>
      <c r="H849" s="32"/>
    </row>
    <row r="850" spans="1:8" ht="12.75" customHeight="1">
      <c r="A850" s="54"/>
      <c r="B850" s="31"/>
      <c r="C850" s="32"/>
      <c r="D850" s="33"/>
      <c r="E850" s="33"/>
      <c r="F850" s="33"/>
      <c r="G850" s="32"/>
      <c r="H850" s="32"/>
    </row>
    <row r="851" spans="1:8" ht="12.75" customHeight="1">
      <c r="A851" s="54"/>
      <c r="B851" s="31"/>
      <c r="C851" s="32"/>
      <c r="D851" s="33"/>
      <c r="E851" s="33"/>
      <c r="F851" s="33"/>
      <c r="G851" s="32"/>
      <c r="H851" s="32"/>
    </row>
    <row r="852" spans="1:8" ht="12.75" customHeight="1">
      <c r="A852" s="54"/>
      <c r="B852" s="31"/>
      <c r="C852" s="32"/>
      <c r="D852" s="33"/>
      <c r="E852" s="33"/>
      <c r="F852" s="33"/>
      <c r="G852" s="32"/>
      <c r="H852" s="32"/>
    </row>
    <row r="853" spans="1:8" ht="12.75" customHeight="1">
      <c r="A853" s="54"/>
      <c r="B853" s="31"/>
      <c r="C853" s="32"/>
      <c r="D853" s="33"/>
      <c r="E853" s="33"/>
      <c r="F853" s="33"/>
      <c r="G853" s="32"/>
      <c r="H853" s="32"/>
    </row>
    <row r="854" spans="1:8" ht="12.75" customHeight="1">
      <c r="A854" s="54"/>
      <c r="B854" s="31"/>
      <c r="C854" s="32"/>
      <c r="D854" s="33"/>
      <c r="E854" s="33"/>
      <c r="F854" s="33"/>
      <c r="G854" s="32"/>
      <c r="H854" s="32"/>
    </row>
    <row r="855" spans="1:8" ht="12.75" customHeight="1">
      <c r="A855" s="54"/>
      <c r="B855" s="31"/>
      <c r="C855" s="32"/>
      <c r="D855" s="33"/>
      <c r="E855" s="33"/>
      <c r="F855" s="33"/>
      <c r="G855" s="32"/>
      <c r="H855" s="32"/>
    </row>
    <row r="856" spans="1:8" ht="12.75" customHeight="1">
      <c r="A856" s="54"/>
      <c r="B856" s="31"/>
      <c r="C856" s="32"/>
      <c r="D856" s="33"/>
      <c r="E856" s="33"/>
      <c r="F856" s="33"/>
      <c r="G856" s="32"/>
      <c r="H856" s="32"/>
    </row>
    <row r="857" spans="1:8" ht="12.75" customHeight="1">
      <c r="A857" s="54"/>
      <c r="B857" s="31"/>
      <c r="C857" s="32"/>
      <c r="D857" s="33"/>
      <c r="E857" s="33"/>
      <c r="F857" s="33"/>
      <c r="G857" s="32"/>
      <c r="H857" s="32"/>
    </row>
    <row r="858" spans="1:8" ht="12.75" customHeight="1">
      <c r="A858" s="54"/>
      <c r="B858" s="31"/>
      <c r="C858" s="32"/>
      <c r="D858" s="33"/>
      <c r="E858" s="33"/>
      <c r="F858" s="33"/>
      <c r="G858" s="32"/>
      <c r="H858" s="32"/>
    </row>
    <row r="859" spans="1:8" ht="12.75" customHeight="1">
      <c r="A859" s="54"/>
      <c r="B859" s="31"/>
      <c r="C859" s="32"/>
      <c r="D859" s="33"/>
      <c r="E859" s="33"/>
      <c r="F859" s="33"/>
      <c r="G859" s="32"/>
      <c r="H859" s="32"/>
    </row>
    <row r="860" spans="1:8" ht="12.75" customHeight="1">
      <c r="A860" s="54"/>
      <c r="B860" s="31"/>
      <c r="C860" s="32"/>
      <c r="D860" s="33"/>
      <c r="E860" s="33"/>
      <c r="F860" s="33"/>
      <c r="G860" s="32"/>
      <c r="H860" s="32"/>
    </row>
    <row r="861" spans="1:8" ht="12.75" customHeight="1">
      <c r="A861" s="54"/>
      <c r="B861" s="31"/>
      <c r="C861" s="32"/>
      <c r="D861" s="33"/>
      <c r="E861" s="33"/>
      <c r="F861" s="33"/>
      <c r="G861" s="32"/>
      <c r="H861" s="32"/>
    </row>
    <row r="862" spans="1:8" ht="12.75" customHeight="1">
      <c r="A862" s="54"/>
      <c r="B862" s="31"/>
      <c r="C862" s="32"/>
      <c r="D862" s="33"/>
      <c r="E862" s="33"/>
      <c r="F862" s="33"/>
      <c r="G862" s="32"/>
      <c r="H862" s="32"/>
    </row>
    <row r="863" spans="1:8" ht="12.75" customHeight="1">
      <c r="A863" s="54"/>
      <c r="B863" s="31"/>
      <c r="C863" s="32"/>
      <c r="D863" s="33"/>
      <c r="E863" s="33"/>
      <c r="F863" s="33"/>
      <c r="G863" s="32"/>
      <c r="H863" s="32"/>
    </row>
    <row r="864" spans="1:8" ht="12.75" customHeight="1">
      <c r="A864" s="54"/>
      <c r="B864" s="31"/>
      <c r="C864" s="32"/>
      <c r="D864" s="33"/>
      <c r="E864" s="33"/>
      <c r="F864" s="33"/>
      <c r="G864" s="32"/>
      <c r="H864" s="32"/>
    </row>
    <row r="865" spans="1:8" ht="12.75" customHeight="1">
      <c r="A865" s="54"/>
      <c r="B865" s="31"/>
      <c r="C865" s="32"/>
      <c r="D865" s="33"/>
      <c r="E865" s="33"/>
      <c r="F865" s="33"/>
      <c r="G865" s="32"/>
      <c r="H865" s="32"/>
    </row>
    <row r="866" spans="1:8" ht="12.75" customHeight="1">
      <c r="A866" s="54"/>
      <c r="B866" s="31"/>
      <c r="C866" s="32"/>
      <c r="D866" s="33"/>
      <c r="E866" s="33"/>
      <c r="F866" s="33"/>
      <c r="G866" s="32"/>
      <c r="H866" s="32"/>
    </row>
    <row r="867" spans="1:8" ht="12.75" customHeight="1">
      <c r="A867" s="54"/>
      <c r="B867" s="31"/>
      <c r="C867" s="32"/>
      <c r="D867" s="33"/>
      <c r="E867" s="33"/>
      <c r="F867" s="33"/>
      <c r="G867" s="32"/>
      <c r="H867" s="32"/>
    </row>
    <row r="868" spans="1:8" ht="12.75" customHeight="1">
      <c r="A868" s="54"/>
      <c r="B868" s="31"/>
      <c r="C868" s="32"/>
      <c r="D868" s="33"/>
      <c r="E868" s="33"/>
      <c r="F868" s="33"/>
      <c r="G868" s="32"/>
      <c r="H868" s="32"/>
    </row>
    <row r="869" spans="1:8" ht="12.75" customHeight="1">
      <c r="A869" s="54"/>
      <c r="B869" s="31"/>
      <c r="C869" s="32"/>
      <c r="D869" s="33"/>
      <c r="E869" s="33"/>
      <c r="F869" s="33"/>
      <c r="G869" s="32"/>
      <c r="H869" s="32"/>
    </row>
    <row r="870" spans="1:8" ht="12.75" customHeight="1">
      <c r="A870" s="54"/>
      <c r="B870" s="31"/>
      <c r="C870" s="32"/>
      <c r="D870" s="33"/>
      <c r="E870" s="33"/>
      <c r="F870" s="33"/>
      <c r="G870" s="32"/>
      <c r="H870" s="32"/>
    </row>
    <row r="871" spans="1:8" ht="12.75" customHeight="1">
      <c r="A871" s="54"/>
      <c r="B871" s="31"/>
      <c r="C871" s="32"/>
      <c r="D871" s="33"/>
      <c r="E871" s="33"/>
      <c r="F871" s="33"/>
      <c r="G871" s="32"/>
      <c r="H871" s="32"/>
    </row>
    <row r="872" spans="1:8" ht="12.75" customHeight="1">
      <c r="A872" s="54"/>
      <c r="B872" s="31"/>
      <c r="C872" s="32"/>
      <c r="D872" s="33"/>
      <c r="E872" s="33"/>
      <c r="F872" s="33"/>
      <c r="G872" s="32"/>
      <c r="H872" s="32"/>
    </row>
    <row r="873" spans="1:8" ht="12.75" customHeight="1">
      <c r="A873" s="54"/>
      <c r="B873" s="31"/>
      <c r="C873" s="32"/>
      <c r="D873" s="33"/>
      <c r="E873" s="33"/>
      <c r="F873" s="33"/>
      <c r="G873" s="32"/>
      <c r="H873" s="32"/>
    </row>
    <row r="874" spans="1:8" ht="12.75" customHeight="1">
      <c r="A874" s="54"/>
      <c r="B874" s="31"/>
      <c r="C874" s="32"/>
      <c r="D874" s="33"/>
      <c r="E874" s="33"/>
      <c r="F874" s="33"/>
      <c r="G874" s="32"/>
      <c r="H874" s="32"/>
    </row>
    <row r="875" spans="1:8" ht="12.75" customHeight="1">
      <c r="A875" s="54"/>
      <c r="B875" s="31"/>
      <c r="C875" s="32"/>
      <c r="D875" s="33"/>
      <c r="E875" s="33"/>
      <c r="F875" s="33"/>
      <c r="G875" s="32"/>
      <c r="H875" s="32"/>
    </row>
    <row r="876" spans="1:8" ht="12.75" customHeight="1">
      <c r="A876" s="54"/>
      <c r="B876" s="31"/>
      <c r="C876" s="32"/>
      <c r="D876" s="33"/>
      <c r="E876" s="33"/>
      <c r="F876" s="33"/>
      <c r="G876" s="32"/>
      <c r="H876" s="32"/>
    </row>
    <row r="877" spans="1:8" ht="12.75" customHeight="1">
      <c r="A877" s="54"/>
      <c r="B877" s="31"/>
      <c r="C877" s="32"/>
      <c r="D877" s="33"/>
      <c r="E877" s="33"/>
      <c r="F877" s="33"/>
      <c r="G877" s="32"/>
      <c r="H877" s="32"/>
    </row>
    <row r="878" spans="1:8" ht="12.75" customHeight="1">
      <c r="A878" s="54"/>
      <c r="B878" s="31"/>
      <c r="C878" s="32"/>
      <c r="D878" s="33"/>
      <c r="E878" s="33"/>
      <c r="F878" s="33"/>
      <c r="G878" s="32"/>
      <c r="H878" s="32"/>
    </row>
    <row r="879" spans="1:8" ht="12.75" customHeight="1">
      <c r="A879" s="54"/>
      <c r="B879" s="31"/>
      <c r="C879" s="32"/>
      <c r="D879" s="33"/>
      <c r="E879" s="33"/>
      <c r="F879" s="33"/>
      <c r="G879" s="32"/>
      <c r="H879" s="32"/>
    </row>
    <row r="880" spans="1:8" ht="12.75" customHeight="1">
      <c r="A880" s="54"/>
      <c r="B880" s="31"/>
      <c r="C880" s="32"/>
      <c r="D880" s="33"/>
      <c r="E880" s="33"/>
      <c r="F880" s="33"/>
      <c r="G880" s="32"/>
      <c r="H880" s="32"/>
    </row>
    <row r="881" spans="1:8" ht="12.75" customHeight="1">
      <c r="A881" s="54"/>
      <c r="B881" s="31"/>
      <c r="C881" s="32"/>
      <c r="D881" s="33"/>
      <c r="E881" s="33"/>
      <c r="F881" s="33"/>
      <c r="G881" s="32"/>
      <c r="H881" s="32"/>
    </row>
    <row r="882" spans="1:8" ht="12.75" customHeight="1">
      <c r="A882" s="54"/>
      <c r="B882" s="31"/>
      <c r="C882" s="32"/>
      <c r="D882" s="33"/>
      <c r="E882" s="33"/>
      <c r="F882" s="33"/>
      <c r="G882" s="32"/>
      <c r="H882" s="32"/>
    </row>
    <row r="883" spans="1:8" ht="12.75" customHeight="1">
      <c r="A883" s="54"/>
      <c r="B883" s="31"/>
      <c r="C883" s="32"/>
      <c r="D883" s="33"/>
      <c r="E883" s="33"/>
      <c r="F883" s="33"/>
      <c r="G883" s="32"/>
      <c r="H883" s="32"/>
    </row>
    <row r="884" spans="1:8" ht="12.75" customHeight="1">
      <c r="A884" s="54"/>
      <c r="B884" s="31"/>
      <c r="C884" s="32"/>
      <c r="D884" s="33"/>
      <c r="E884" s="33"/>
      <c r="F884" s="33"/>
      <c r="G884" s="32"/>
      <c r="H884" s="32"/>
    </row>
    <row r="885" spans="1:8" ht="12.75" customHeight="1">
      <c r="A885" s="54"/>
      <c r="B885" s="31"/>
      <c r="C885" s="32"/>
      <c r="D885" s="33"/>
      <c r="E885" s="33"/>
      <c r="F885" s="33"/>
      <c r="G885" s="32"/>
      <c r="H885" s="32"/>
    </row>
    <row r="886" spans="1:8" ht="12.75" customHeight="1">
      <c r="A886" s="54"/>
      <c r="B886" s="31"/>
      <c r="C886" s="32"/>
      <c r="D886" s="33"/>
      <c r="E886" s="33"/>
      <c r="F886" s="33"/>
      <c r="G886" s="32"/>
      <c r="H886" s="32"/>
    </row>
    <row r="887" spans="1:8" ht="12.75" customHeight="1">
      <c r="A887" s="54"/>
      <c r="B887" s="31"/>
      <c r="C887" s="32"/>
      <c r="D887" s="33"/>
      <c r="E887" s="33"/>
      <c r="F887" s="33"/>
      <c r="G887" s="32"/>
      <c r="H887" s="32"/>
    </row>
    <row r="888" spans="1:8" ht="12.75" customHeight="1">
      <c r="A888" s="54"/>
      <c r="B888" s="31"/>
      <c r="C888" s="32"/>
      <c r="D888" s="33"/>
      <c r="E888" s="33"/>
      <c r="F888" s="33"/>
      <c r="G888" s="32"/>
      <c r="H888" s="32"/>
    </row>
    <row r="889" spans="1:8" ht="12.75" customHeight="1">
      <c r="A889" s="54"/>
      <c r="B889" s="31"/>
      <c r="C889" s="32"/>
      <c r="D889" s="33"/>
      <c r="E889" s="33"/>
      <c r="F889" s="33"/>
      <c r="G889" s="32"/>
      <c r="H889" s="32"/>
    </row>
    <row r="890" spans="1:8" ht="12.75" customHeight="1">
      <c r="A890" s="54"/>
      <c r="B890" s="31"/>
      <c r="C890" s="32"/>
      <c r="D890" s="33"/>
      <c r="E890" s="33"/>
      <c r="F890" s="33"/>
      <c r="G890" s="32"/>
      <c r="H890" s="32"/>
    </row>
    <row r="891" spans="1:8" ht="12.75" customHeight="1">
      <c r="A891" s="54"/>
      <c r="B891" s="31"/>
      <c r="C891" s="32"/>
      <c r="D891" s="33"/>
      <c r="E891" s="33"/>
      <c r="F891" s="33"/>
      <c r="G891" s="32"/>
      <c r="H891" s="32"/>
    </row>
    <row r="892" spans="1:8" ht="12.75" customHeight="1">
      <c r="A892" s="54"/>
      <c r="B892" s="31"/>
      <c r="C892" s="32"/>
      <c r="D892" s="33"/>
      <c r="E892" s="33"/>
      <c r="F892" s="33"/>
      <c r="G892" s="32"/>
      <c r="H892" s="32"/>
    </row>
    <row r="893" spans="1:8" ht="12.75" customHeight="1">
      <c r="A893" s="54"/>
      <c r="B893" s="31"/>
      <c r="C893" s="32"/>
      <c r="D893" s="33"/>
      <c r="E893" s="33"/>
      <c r="F893" s="33"/>
      <c r="G893" s="32"/>
      <c r="H893" s="32"/>
    </row>
    <row r="894" spans="1:8" ht="12.75" customHeight="1">
      <c r="A894" s="54"/>
      <c r="B894" s="31"/>
      <c r="C894" s="32"/>
      <c r="D894" s="33"/>
      <c r="E894" s="33"/>
      <c r="F894" s="33"/>
      <c r="G894" s="32"/>
      <c r="H894" s="32"/>
    </row>
    <row r="895" spans="1:8" ht="12.75" customHeight="1">
      <c r="A895" s="54"/>
      <c r="B895" s="31"/>
      <c r="C895" s="32"/>
      <c r="D895" s="33"/>
      <c r="E895" s="33"/>
      <c r="F895" s="33"/>
      <c r="G895" s="32"/>
      <c r="H895" s="32"/>
    </row>
    <row r="896" spans="1:8" ht="12.75" customHeight="1">
      <c r="A896" s="54"/>
      <c r="B896" s="31"/>
      <c r="C896" s="32"/>
      <c r="D896" s="33"/>
      <c r="E896" s="33"/>
      <c r="F896" s="33"/>
      <c r="G896" s="32"/>
      <c r="H896" s="32"/>
    </row>
    <row r="897" spans="1:8" ht="12.75" customHeight="1">
      <c r="A897" s="54"/>
      <c r="B897" s="31"/>
      <c r="C897" s="32"/>
      <c r="D897" s="33"/>
      <c r="E897" s="33"/>
      <c r="F897" s="33"/>
      <c r="G897" s="32"/>
      <c r="H897" s="32"/>
    </row>
    <row r="898" spans="1:8" ht="12.75" customHeight="1">
      <c r="A898" s="54"/>
      <c r="B898" s="31"/>
      <c r="C898" s="32"/>
      <c r="D898" s="33"/>
      <c r="E898" s="33"/>
      <c r="F898" s="33"/>
      <c r="G898" s="32"/>
      <c r="H898" s="32"/>
    </row>
    <row r="899" spans="1:8" ht="12.75" customHeight="1">
      <c r="A899" s="54"/>
      <c r="B899" s="31"/>
      <c r="C899" s="32"/>
      <c r="D899" s="33"/>
      <c r="E899" s="33"/>
      <c r="F899" s="33"/>
      <c r="G899" s="32"/>
      <c r="H899" s="32"/>
    </row>
    <row r="900" spans="1:8" ht="12.75" customHeight="1">
      <c r="A900" s="54"/>
      <c r="B900" s="31"/>
      <c r="C900" s="32"/>
      <c r="D900" s="33"/>
      <c r="E900" s="33"/>
      <c r="F900" s="33"/>
      <c r="G900" s="32"/>
      <c r="H900" s="32"/>
    </row>
    <row r="901" spans="1:8" ht="12.75" customHeight="1">
      <c r="A901" s="54"/>
      <c r="B901" s="31"/>
      <c r="C901" s="32"/>
      <c r="D901" s="33"/>
      <c r="E901" s="33"/>
      <c r="F901" s="33"/>
      <c r="G901" s="32"/>
      <c r="H901" s="32"/>
    </row>
    <row r="902" spans="1:8" ht="12.75" customHeight="1">
      <c r="A902" s="54"/>
      <c r="B902" s="31"/>
      <c r="C902" s="32"/>
      <c r="D902" s="33"/>
      <c r="E902" s="33"/>
      <c r="F902" s="33"/>
      <c r="G902" s="32"/>
      <c r="H902" s="32"/>
    </row>
  </sheetData>
  <mergeCells count="90">
    <mergeCell ref="A191:B191"/>
    <mergeCell ref="A171:B171"/>
    <mergeCell ref="A172:H172"/>
    <mergeCell ref="A173:A176"/>
    <mergeCell ref="A177:B177"/>
    <mergeCell ref="A178:A183"/>
    <mergeCell ref="A184:B184"/>
    <mergeCell ref="A185:A186"/>
    <mergeCell ref="A187:B187"/>
    <mergeCell ref="A188:B188"/>
    <mergeCell ref="A189:B189"/>
    <mergeCell ref="A190:B190"/>
    <mergeCell ref="A170:B170"/>
    <mergeCell ref="A141:A147"/>
    <mergeCell ref="A148:B148"/>
    <mergeCell ref="A149:A150"/>
    <mergeCell ref="A151:B151"/>
    <mergeCell ref="A152:B152"/>
    <mergeCell ref="A153:H153"/>
    <mergeCell ref="A154:A160"/>
    <mergeCell ref="A161:B161"/>
    <mergeCell ref="A162:A166"/>
    <mergeCell ref="A167:B167"/>
    <mergeCell ref="A168:A169"/>
    <mergeCell ref="A140:B140"/>
    <mergeCell ref="A117:B117"/>
    <mergeCell ref="A118:H118"/>
    <mergeCell ref="A119:A122"/>
    <mergeCell ref="A123:B123"/>
    <mergeCell ref="A124:A129"/>
    <mergeCell ref="A130:B130"/>
    <mergeCell ref="A131:A132"/>
    <mergeCell ref="A133:B133"/>
    <mergeCell ref="A134:B134"/>
    <mergeCell ref="A135:H135"/>
    <mergeCell ref="A136:A139"/>
    <mergeCell ref="A116:B116"/>
    <mergeCell ref="A92:A96"/>
    <mergeCell ref="A97:B97"/>
    <mergeCell ref="A98:A99"/>
    <mergeCell ref="A100:B100"/>
    <mergeCell ref="A101:B101"/>
    <mergeCell ref="A102:H102"/>
    <mergeCell ref="A103:A105"/>
    <mergeCell ref="A106:B106"/>
    <mergeCell ref="A107:A112"/>
    <mergeCell ref="A113:B113"/>
    <mergeCell ref="A114:A115"/>
    <mergeCell ref="A91:B91"/>
    <mergeCell ref="A67:B67"/>
    <mergeCell ref="A68:H68"/>
    <mergeCell ref="A69:A75"/>
    <mergeCell ref="A76:B76"/>
    <mergeCell ref="A77:A81"/>
    <mergeCell ref="A82:B82"/>
    <mergeCell ref="A83:A84"/>
    <mergeCell ref="A85:B85"/>
    <mergeCell ref="A86:B86"/>
    <mergeCell ref="A87:H87"/>
    <mergeCell ref="A88:A90"/>
    <mergeCell ref="A66:B66"/>
    <mergeCell ref="A40:A46"/>
    <mergeCell ref="A47:B47"/>
    <mergeCell ref="A48:A49"/>
    <mergeCell ref="A50:B50"/>
    <mergeCell ref="A51:B51"/>
    <mergeCell ref="A52:H52"/>
    <mergeCell ref="A53:A55"/>
    <mergeCell ref="A56:B56"/>
    <mergeCell ref="A57:A62"/>
    <mergeCell ref="A63:B63"/>
    <mergeCell ref="A64:A65"/>
    <mergeCell ref="A39:B39"/>
    <mergeCell ref="A17:H17"/>
    <mergeCell ref="A18:A20"/>
    <mergeCell ref="A21:B21"/>
    <mergeCell ref="A22:A28"/>
    <mergeCell ref="A29:B29"/>
    <mergeCell ref="A30:A31"/>
    <mergeCell ref="A32:B32"/>
    <mergeCell ref="A33:B33"/>
    <mergeCell ref="A34:H34"/>
    <mergeCell ref="A35:A38"/>
    <mergeCell ref="H15:H16"/>
    <mergeCell ref="A11:H11"/>
    <mergeCell ref="A15:A16"/>
    <mergeCell ref="B15:B16"/>
    <mergeCell ref="C15:C16"/>
    <mergeCell ref="D15:F15"/>
    <mergeCell ref="G15:G16"/>
  </mergeCells>
  <pageMargins left="0" right="0.19685039370078741" top="0.35433070866141736" bottom="0" header="0.31496062992125984" footer="0.31496062992125984"/>
  <pageSetup paperSize="9" scale="74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05"/>
  <sheetViews>
    <sheetView topLeftCell="A103" workbookViewId="0">
      <selection activeCell="B116" sqref="B116"/>
    </sheetView>
  </sheetViews>
  <sheetFormatPr defaultColWidth="14.42578125" defaultRowHeight="15" customHeight="1"/>
  <cols>
    <col min="1" max="1" width="10.7109375" style="146" customWidth="1"/>
    <col min="2" max="2" width="57.28515625" style="146" customWidth="1"/>
    <col min="3" max="6" width="12.7109375" style="146" customWidth="1"/>
    <col min="7" max="7" width="17" style="146" customWidth="1"/>
    <col min="8" max="8" width="15.7109375" style="146" customWidth="1"/>
    <col min="9" max="10" width="7.7109375" style="146" customWidth="1"/>
    <col min="11" max="25" width="8.7109375" style="146" customWidth="1"/>
    <col min="26" max="16384" width="14.42578125" style="146"/>
  </cols>
  <sheetData>
    <row r="1" spans="1:25" ht="22.5" customHeight="1">
      <c r="A1" s="121"/>
      <c r="B1" s="118" t="s">
        <v>0</v>
      </c>
      <c r="C1" s="123"/>
      <c r="D1" s="123"/>
      <c r="E1" s="123"/>
      <c r="F1" s="1"/>
      <c r="G1" s="2"/>
      <c r="H1" s="3" t="s">
        <v>1</v>
      </c>
    </row>
    <row r="2" spans="1:25" ht="15.95" customHeight="1">
      <c r="A2" s="117"/>
      <c r="B2" s="124" t="s">
        <v>162</v>
      </c>
      <c r="C2" s="123"/>
      <c r="D2" s="123"/>
      <c r="E2" s="123"/>
      <c r="F2" s="119"/>
      <c r="G2" s="160" t="s">
        <v>184</v>
      </c>
      <c r="H2" s="161"/>
    </row>
    <row r="3" spans="1:25" ht="15.95" customHeight="1">
      <c r="A3" s="116"/>
      <c r="B3" s="125" t="s">
        <v>163</v>
      </c>
      <c r="C3" s="123"/>
      <c r="D3" s="123"/>
      <c r="E3" s="123"/>
      <c r="F3" s="5"/>
      <c r="G3" s="77" t="s">
        <v>185</v>
      </c>
      <c r="H3" s="4" t="s">
        <v>2</v>
      </c>
    </row>
    <row r="4" spans="1:25" ht="15.95" customHeight="1">
      <c r="A4" s="116"/>
      <c r="B4" s="125" t="s">
        <v>164</v>
      </c>
      <c r="C4" s="123"/>
      <c r="D4" s="123"/>
      <c r="E4" s="123"/>
      <c r="F4" s="5"/>
      <c r="G4" s="6" t="s">
        <v>186</v>
      </c>
      <c r="H4" s="7" t="s">
        <v>3</v>
      </c>
    </row>
    <row r="5" spans="1:25" ht="15.95" customHeight="1">
      <c r="B5" s="126" t="s">
        <v>165</v>
      </c>
      <c r="C5" s="123"/>
      <c r="D5" s="123"/>
      <c r="E5" s="123"/>
      <c r="F5" s="1"/>
      <c r="G5" s="2"/>
      <c r="H5" s="8" t="s">
        <v>4</v>
      </c>
    </row>
    <row r="6" spans="1:25" ht="15.95" customHeight="1">
      <c r="A6" s="9"/>
      <c r="B6" s="10"/>
      <c r="C6" s="123"/>
      <c r="D6" s="123"/>
      <c r="E6" s="123"/>
      <c r="F6" s="1"/>
      <c r="G6" s="2"/>
      <c r="H6" s="2"/>
    </row>
    <row r="7" spans="1:25" ht="15.95" customHeight="1">
      <c r="A7" s="9"/>
      <c r="B7" s="10"/>
      <c r="C7" s="123"/>
      <c r="D7" s="123"/>
      <c r="E7" s="123"/>
      <c r="F7" s="1"/>
      <c r="G7" s="2"/>
      <c r="H7" s="2"/>
    </row>
    <row r="8" spans="1:25" ht="15.95" customHeight="1">
      <c r="A8" s="9"/>
      <c r="B8" s="10"/>
      <c r="C8" s="2"/>
      <c r="D8" s="1"/>
      <c r="E8" s="1"/>
      <c r="F8" s="1"/>
      <c r="G8" s="2"/>
      <c r="H8" s="2"/>
    </row>
    <row r="9" spans="1:25" ht="15.95" customHeight="1">
      <c r="A9" s="9"/>
      <c r="B9" s="10"/>
      <c r="C9" s="2"/>
      <c r="D9" s="1"/>
      <c r="E9" s="1"/>
      <c r="F9" s="1"/>
      <c r="G9" s="2"/>
      <c r="H9" s="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.95" customHeight="1">
      <c r="A10" s="9"/>
      <c r="B10" s="10"/>
      <c r="C10" s="2"/>
      <c r="D10" s="1"/>
      <c r="E10" s="1"/>
      <c r="F10" s="1"/>
      <c r="G10" s="2"/>
      <c r="H10" s="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2.75" customHeight="1">
      <c r="A11" s="165" t="s">
        <v>166</v>
      </c>
      <c r="B11" s="165"/>
      <c r="C11" s="165"/>
      <c r="D11" s="165"/>
      <c r="E11" s="165"/>
      <c r="F11" s="165"/>
      <c r="G11" s="165"/>
      <c r="H11" s="165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2.75" customHeight="1">
      <c r="A12" s="145"/>
      <c r="B12" s="129"/>
      <c r="C12" s="145"/>
      <c r="D12" s="145"/>
      <c r="E12" s="145"/>
      <c r="F12" s="145"/>
      <c r="G12" s="145"/>
      <c r="H12" s="14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30" customHeight="1">
      <c r="A13" s="122" t="s">
        <v>5</v>
      </c>
      <c r="B13" s="13" t="s">
        <v>157</v>
      </c>
      <c r="C13" s="14"/>
      <c r="D13" s="15"/>
      <c r="E13" s="15"/>
      <c r="F13" s="15"/>
      <c r="G13" s="16"/>
      <c r="H13" s="1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3.5" customHeight="1" thickBot="1">
      <c r="A14" s="12"/>
      <c r="B14" s="10"/>
      <c r="C14" s="14"/>
      <c r="D14" s="15"/>
      <c r="E14" s="15"/>
      <c r="F14" s="15"/>
      <c r="G14" s="16"/>
      <c r="H14" s="1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33" customHeight="1">
      <c r="A15" s="206" t="s">
        <v>6</v>
      </c>
      <c r="B15" s="168" t="s">
        <v>7</v>
      </c>
      <c r="C15" s="170" t="s">
        <v>8</v>
      </c>
      <c r="D15" s="172" t="s">
        <v>9</v>
      </c>
      <c r="E15" s="173"/>
      <c r="F15" s="174"/>
      <c r="G15" s="168" t="s">
        <v>10</v>
      </c>
      <c r="H15" s="163" t="s">
        <v>11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4.1" customHeight="1" thickBot="1">
      <c r="A16" s="207"/>
      <c r="B16" s="208"/>
      <c r="C16" s="209"/>
      <c r="D16" s="18" t="s">
        <v>12</v>
      </c>
      <c r="E16" s="18" t="s">
        <v>13</v>
      </c>
      <c r="F16" s="18" t="s">
        <v>14</v>
      </c>
      <c r="G16" s="209"/>
      <c r="H16" s="205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2.75" customHeight="1">
      <c r="A17" s="177" t="s">
        <v>15</v>
      </c>
      <c r="B17" s="178"/>
      <c r="C17" s="178"/>
      <c r="D17" s="178"/>
      <c r="E17" s="178"/>
      <c r="F17" s="178"/>
      <c r="G17" s="178"/>
      <c r="H17" s="17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2.75" customHeight="1">
      <c r="A18" s="183" t="s">
        <v>16</v>
      </c>
      <c r="B18" s="21" t="s">
        <v>17</v>
      </c>
      <c r="C18" s="22">
        <v>250</v>
      </c>
      <c r="D18" s="23">
        <v>7.78</v>
      </c>
      <c r="E18" s="23">
        <v>8.58</v>
      </c>
      <c r="F18" s="23">
        <v>34.1</v>
      </c>
      <c r="G18" s="22">
        <v>264.38</v>
      </c>
      <c r="H18" s="24">
        <v>260</v>
      </c>
    </row>
    <row r="19" spans="1:25" ht="12.75" customHeight="1">
      <c r="A19" s="207"/>
      <c r="B19" s="21" t="s">
        <v>18</v>
      </c>
      <c r="C19" s="22">
        <v>100</v>
      </c>
      <c r="D19" s="23">
        <v>11.06</v>
      </c>
      <c r="E19" s="23">
        <v>10.02</v>
      </c>
      <c r="F19" s="23">
        <v>35.840000000000003</v>
      </c>
      <c r="G19" s="22">
        <v>254.24</v>
      </c>
      <c r="H19" s="24" t="s">
        <v>19</v>
      </c>
    </row>
    <row r="20" spans="1:25" ht="12.75" customHeight="1">
      <c r="A20" s="184"/>
      <c r="B20" s="21" t="s">
        <v>20</v>
      </c>
      <c r="C20" s="22">
        <v>200</v>
      </c>
      <c r="D20" s="23">
        <v>0.22</v>
      </c>
      <c r="E20" s="23">
        <v>0.06</v>
      </c>
      <c r="F20" s="23">
        <v>7.2</v>
      </c>
      <c r="G20" s="22">
        <v>29.08</v>
      </c>
      <c r="H20" s="24">
        <v>143</v>
      </c>
    </row>
    <row r="21" spans="1:25" ht="12.75" customHeight="1">
      <c r="A21" s="175" t="s">
        <v>21</v>
      </c>
      <c r="B21" s="176"/>
      <c r="C21" s="25">
        <f t="shared" ref="C21:G21" si="0">SUM(C18:C20)</f>
        <v>550</v>
      </c>
      <c r="D21" s="26">
        <f t="shared" si="0"/>
        <v>19.059999999999999</v>
      </c>
      <c r="E21" s="26">
        <f t="shared" si="0"/>
        <v>18.66</v>
      </c>
      <c r="F21" s="26">
        <f t="shared" si="0"/>
        <v>77.14</v>
      </c>
      <c r="G21" s="25">
        <f t="shared" si="0"/>
        <v>547.70000000000005</v>
      </c>
      <c r="H21" s="27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" customHeight="1">
      <c r="A22" s="183" t="s">
        <v>22</v>
      </c>
      <c r="B22" s="21" t="s">
        <v>144</v>
      </c>
      <c r="C22" s="22">
        <v>100</v>
      </c>
      <c r="D22" s="23">
        <v>1.9</v>
      </c>
      <c r="E22" s="23">
        <v>8.9</v>
      </c>
      <c r="F22" s="23">
        <v>7.7</v>
      </c>
      <c r="G22" s="22">
        <v>119</v>
      </c>
      <c r="H22" s="24">
        <v>115</v>
      </c>
    </row>
    <row r="23" spans="1:25" ht="26.25" customHeight="1">
      <c r="A23" s="207"/>
      <c r="B23" s="21" t="s">
        <v>23</v>
      </c>
      <c r="C23" s="22">
        <v>250</v>
      </c>
      <c r="D23" s="23">
        <v>2.7</v>
      </c>
      <c r="E23" s="23">
        <v>2.85</v>
      </c>
      <c r="F23" s="23">
        <v>18.829999999999998</v>
      </c>
      <c r="G23" s="22">
        <v>111.25</v>
      </c>
      <c r="H23" s="24">
        <v>147</v>
      </c>
    </row>
    <row r="24" spans="1:25" ht="12.75" customHeight="1">
      <c r="A24" s="207"/>
      <c r="B24" s="21" t="s">
        <v>24</v>
      </c>
      <c r="C24" s="22">
        <v>100</v>
      </c>
      <c r="D24" s="23">
        <v>10.8</v>
      </c>
      <c r="E24" s="23">
        <v>10.3</v>
      </c>
      <c r="F24" s="23">
        <v>16.22</v>
      </c>
      <c r="G24" s="22">
        <v>255.94</v>
      </c>
      <c r="H24" s="24" t="s">
        <v>25</v>
      </c>
    </row>
    <row r="25" spans="1:25" ht="12.75" customHeight="1">
      <c r="A25" s="207"/>
      <c r="B25" s="21" t="s">
        <v>26</v>
      </c>
      <c r="C25" s="22">
        <v>20</v>
      </c>
      <c r="D25" s="23">
        <v>0.69</v>
      </c>
      <c r="E25" s="23">
        <v>0.77</v>
      </c>
      <c r="F25" s="23">
        <v>1.64</v>
      </c>
      <c r="G25" s="22">
        <v>16.48</v>
      </c>
      <c r="H25" s="24" t="s">
        <v>27</v>
      </c>
    </row>
    <row r="26" spans="1:25" ht="12.75" customHeight="1">
      <c r="A26" s="207"/>
      <c r="B26" s="21" t="s">
        <v>28</v>
      </c>
      <c r="C26" s="22">
        <v>180</v>
      </c>
      <c r="D26" s="23">
        <v>9.1999999999999993</v>
      </c>
      <c r="E26" s="23">
        <v>7.91</v>
      </c>
      <c r="F26" s="23">
        <v>46.62</v>
      </c>
      <c r="G26" s="22">
        <v>270.81</v>
      </c>
      <c r="H26" s="24">
        <v>237</v>
      </c>
    </row>
    <row r="27" spans="1:25" ht="12.75" customHeight="1">
      <c r="A27" s="207"/>
      <c r="B27" s="21" t="s">
        <v>29</v>
      </c>
      <c r="C27" s="22">
        <v>200</v>
      </c>
      <c r="D27" s="23">
        <v>0.08</v>
      </c>
      <c r="E27" s="23">
        <v>0</v>
      </c>
      <c r="F27" s="23">
        <v>10.62</v>
      </c>
      <c r="G27" s="22">
        <v>40.44</v>
      </c>
      <c r="H27" s="24">
        <v>508</v>
      </c>
    </row>
    <row r="28" spans="1:25" ht="15" customHeight="1">
      <c r="A28" s="207"/>
      <c r="B28" s="21" t="s">
        <v>30</v>
      </c>
      <c r="C28" s="22">
        <v>30</v>
      </c>
      <c r="D28" s="23">
        <v>1.98</v>
      </c>
      <c r="E28" s="23">
        <v>0.27</v>
      </c>
      <c r="F28" s="23">
        <v>11.4</v>
      </c>
      <c r="G28" s="22">
        <v>59.7</v>
      </c>
      <c r="H28" s="24"/>
    </row>
    <row r="29" spans="1:25" ht="12.75" customHeight="1">
      <c r="A29" s="184"/>
      <c r="B29" s="21" t="s">
        <v>31</v>
      </c>
      <c r="C29" s="22">
        <v>30</v>
      </c>
      <c r="D29" s="23">
        <v>1.98</v>
      </c>
      <c r="E29" s="23">
        <v>0.36</v>
      </c>
      <c r="F29" s="23">
        <v>10.02</v>
      </c>
      <c r="G29" s="22">
        <v>52.2</v>
      </c>
      <c r="H29" s="24"/>
    </row>
    <row r="30" spans="1:25" ht="12.75" customHeight="1">
      <c r="A30" s="175" t="s">
        <v>32</v>
      </c>
      <c r="B30" s="176"/>
      <c r="C30" s="25">
        <f t="shared" ref="C30:G30" si="1">SUM(C22:C29)</f>
        <v>910</v>
      </c>
      <c r="D30" s="26">
        <f t="shared" si="1"/>
        <v>29.33</v>
      </c>
      <c r="E30" s="26">
        <f t="shared" si="1"/>
        <v>31.36</v>
      </c>
      <c r="F30" s="26">
        <f t="shared" si="1"/>
        <v>123.05</v>
      </c>
      <c r="G30" s="25">
        <f t="shared" si="1"/>
        <v>925.82000000000016</v>
      </c>
      <c r="H30" s="27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5" customHeight="1">
      <c r="A31" s="183" t="s">
        <v>33</v>
      </c>
      <c r="B31" s="21" t="s">
        <v>34</v>
      </c>
      <c r="C31" s="22">
        <v>100</v>
      </c>
      <c r="D31" s="23">
        <v>9.27</v>
      </c>
      <c r="E31" s="23">
        <v>9.5</v>
      </c>
      <c r="F31" s="23">
        <v>32.47</v>
      </c>
      <c r="G31" s="22">
        <v>239.67</v>
      </c>
      <c r="H31" s="24" t="s">
        <v>35</v>
      </c>
    </row>
    <row r="32" spans="1:25" ht="12.75" customHeight="1">
      <c r="A32" s="184"/>
      <c r="B32" s="21" t="s">
        <v>36</v>
      </c>
      <c r="C32" s="22">
        <v>200</v>
      </c>
      <c r="D32" s="23">
        <v>0.24</v>
      </c>
      <c r="E32" s="23">
        <v>0.06</v>
      </c>
      <c r="F32" s="23">
        <v>10.16</v>
      </c>
      <c r="G32" s="22">
        <v>42.14</v>
      </c>
      <c r="H32" s="24" t="s">
        <v>37</v>
      </c>
    </row>
    <row r="33" spans="1:25" ht="12.75" customHeight="1">
      <c r="A33" s="175" t="s">
        <v>38</v>
      </c>
      <c r="B33" s="176"/>
      <c r="C33" s="25">
        <f t="shared" ref="C33:G33" si="2">SUM(C31:C32)</f>
        <v>300</v>
      </c>
      <c r="D33" s="26">
        <f t="shared" si="2"/>
        <v>9.51</v>
      </c>
      <c r="E33" s="26">
        <f t="shared" si="2"/>
        <v>9.56</v>
      </c>
      <c r="F33" s="26">
        <f t="shared" si="2"/>
        <v>42.629999999999995</v>
      </c>
      <c r="G33" s="25">
        <f t="shared" si="2"/>
        <v>281.81</v>
      </c>
      <c r="H33" s="27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2.75" customHeight="1" thickBot="1">
      <c r="A34" s="190" t="s">
        <v>39</v>
      </c>
      <c r="B34" s="191"/>
      <c r="C34" s="28">
        <f t="shared" ref="C34:G34" si="3">C33+C30+C21</f>
        <v>1760</v>
      </c>
      <c r="D34" s="29">
        <f t="shared" si="3"/>
        <v>57.899999999999991</v>
      </c>
      <c r="E34" s="29">
        <f t="shared" si="3"/>
        <v>59.58</v>
      </c>
      <c r="F34" s="29">
        <f t="shared" si="3"/>
        <v>242.82</v>
      </c>
      <c r="G34" s="28">
        <f t="shared" si="3"/>
        <v>1755.3300000000002</v>
      </c>
      <c r="H34" s="3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2.75" customHeight="1">
      <c r="A35" s="187" t="s">
        <v>40</v>
      </c>
      <c r="B35" s="178"/>
      <c r="C35" s="178"/>
      <c r="D35" s="178"/>
      <c r="E35" s="178"/>
      <c r="F35" s="178"/>
      <c r="G35" s="178"/>
      <c r="H35" s="17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2.75" customHeight="1">
      <c r="A36" s="180" t="s">
        <v>16</v>
      </c>
      <c r="B36" s="21" t="s">
        <v>41</v>
      </c>
      <c r="C36" s="22">
        <v>250</v>
      </c>
      <c r="D36" s="23">
        <v>9.7799999999999994</v>
      </c>
      <c r="E36" s="23">
        <v>8.8000000000000007</v>
      </c>
      <c r="F36" s="23">
        <v>50.75</v>
      </c>
      <c r="G36" s="22">
        <v>321.64999999999998</v>
      </c>
      <c r="H36" s="24">
        <v>250</v>
      </c>
    </row>
    <row r="37" spans="1:25" ht="12.75" customHeight="1">
      <c r="A37" s="188"/>
      <c r="B37" s="21" t="s">
        <v>42</v>
      </c>
      <c r="C37" s="22">
        <v>60</v>
      </c>
      <c r="D37" s="23">
        <v>5.1100000000000003</v>
      </c>
      <c r="E37" s="23">
        <v>6.98</v>
      </c>
      <c r="F37" s="23">
        <v>22.45</v>
      </c>
      <c r="G37" s="22">
        <v>193.91</v>
      </c>
      <c r="H37" s="24">
        <v>7</v>
      </c>
    </row>
    <row r="38" spans="1:25" ht="12.75" customHeight="1">
      <c r="A38" s="188"/>
      <c r="B38" s="21" t="s">
        <v>43</v>
      </c>
      <c r="C38" s="22">
        <v>40</v>
      </c>
      <c r="D38" s="23">
        <v>5.0999999999999996</v>
      </c>
      <c r="E38" s="23">
        <v>4.5999999999999996</v>
      </c>
      <c r="F38" s="23">
        <v>0.3</v>
      </c>
      <c r="G38" s="22">
        <v>63</v>
      </c>
      <c r="H38" s="24">
        <v>300</v>
      </c>
    </row>
    <row r="39" spans="1:25" ht="12.75" customHeight="1">
      <c r="A39" s="189"/>
      <c r="B39" s="21" t="s">
        <v>44</v>
      </c>
      <c r="C39" s="22">
        <v>200</v>
      </c>
      <c r="D39" s="23">
        <v>0.2</v>
      </c>
      <c r="E39" s="23">
        <v>0</v>
      </c>
      <c r="F39" s="23">
        <v>6.5</v>
      </c>
      <c r="G39" s="22">
        <v>26.8</v>
      </c>
      <c r="H39" s="24">
        <v>143</v>
      </c>
    </row>
    <row r="40" spans="1:25" ht="12.75" customHeight="1">
      <c r="A40" s="175" t="s">
        <v>21</v>
      </c>
      <c r="B40" s="176"/>
      <c r="C40" s="25">
        <f t="shared" ref="C40:G40" si="4">SUM(C36:C39)</f>
        <v>550</v>
      </c>
      <c r="D40" s="26">
        <f t="shared" si="4"/>
        <v>20.190000000000001</v>
      </c>
      <c r="E40" s="26">
        <f t="shared" si="4"/>
        <v>20.380000000000003</v>
      </c>
      <c r="F40" s="26">
        <f t="shared" si="4"/>
        <v>80</v>
      </c>
      <c r="G40" s="25">
        <f t="shared" si="4"/>
        <v>605.3599999999999</v>
      </c>
      <c r="H40" s="27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2.75" customHeight="1">
      <c r="A41" s="180" t="s">
        <v>22</v>
      </c>
      <c r="B41" s="21" t="s">
        <v>155</v>
      </c>
      <c r="C41" s="22">
        <v>100</v>
      </c>
      <c r="D41" s="23">
        <v>1.17</v>
      </c>
      <c r="E41" s="23">
        <v>0.1</v>
      </c>
      <c r="F41" s="23">
        <v>5.67</v>
      </c>
      <c r="G41" s="22">
        <v>28.33</v>
      </c>
      <c r="H41" s="24">
        <v>16</v>
      </c>
    </row>
    <row r="42" spans="1:25" ht="15" customHeight="1">
      <c r="A42" s="181"/>
      <c r="B42" s="21" t="s">
        <v>45</v>
      </c>
      <c r="C42" s="22">
        <v>250</v>
      </c>
      <c r="D42" s="23">
        <v>1.92</v>
      </c>
      <c r="E42" s="23">
        <v>6.18</v>
      </c>
      <c r="F42" s="23">
        <v>12.27</v>
      </c>
      <c r="G42" s="22">
        <v>112.6</v>
      </c>
      <c r="H42" s="24" t="s">
        <v>46</v>
      </c>
    </row>
    <row r="43" spans="1:25" ht="12.75" customHeight="1">
      <c r="A43" s="181"/>
      <c r="B43" s="21" t="s">
        <v>47</v>
      </c>
      <c r="C43" s="22">
        <v>100</v>
      </c>
      <c r="D43" s="23">
        <v>15.74</v>
      </c>
      <c r="E43" s="23">
        <v>11.86</v>
      </c>
      <c r="F43" s="23">
        <v>39.14</v>
      </c>
      <c r="G43" s="22">
        <v>224.48</v>
      </c>
      <c r="H43" s="24" t="s">
        <v>105</v>
      </c>
    </row>
    <row r="44" spans="1:25" ht="12.75" customHeight="1">
      <c r="A44" s="181"/>
      <c r="B44" s="21" t="s">
        <v>48</v>
      </c>
      <c r="C44" s="22">
        <v>180</v>
      </c>
      <c r="D44" s="23">
        <v>3.67</v>
      </c>
      <c r="E44" s="23">
        <v>9.36</v>
      </c>
      <c r="F44" s="23">
        <v>24.53</v>
      </c>
      <c r="G44" s="22">
        <v>245.96</v>
      </c>
      <c r="H44" s="24">
        <v>312</v>
      </c>
    </row>
    <row r="45" spans="1:25" ht="12.75" customHeight="1">
      <c r="A45" s="181"/>
      <c r="B45" s="21" t="s">
        <v>150</v>
      </c>
      <c r="C45" s="22">
        <v>180</v>
      </c>
      <c r="D45" s="23">
        <v>3.64</v>
      </c>
      <c r="E45" s="23">
        <v>9.66</v>
      </c>
      <c r="F45" s="23">
        <v>24.35</v>
      </c>
      <c r="G45" s="22">
        <v>243.9</v>
      </c>
      <c r="H45" s="24">
        <v>173</v>
      </c>
    </row>
    <row r="46" spans="1:25" ht="12.75" customHeight="1">
      <c r="A46" s="181"/>
      <c r="B46" s="21" t="s">
        <v>49</v>
      </c>
      <c r="C46" s="22">
        <v>200</v>
      </c>
      <c r="D46" s="23">
        <v>1.92</v>
      </c>
      <c r="E46" s="23">
        <v>0.12</v>
      </c>
      <c r="F46" s="23">
        <v>25.86</v>
      </c>
      <c r="G46" s="22">
        <v>112.36</v>
      </c>
      <c r="H46" s="24" t="s">
        <v>50</v>
      </c>
    </row>
    <row r="47" spans="1:25" ht="15" customHeight="1">
      <c r="A47" s="181"/>
      <c r="B47" s="21" t="s">
        <v>30</v>
      </c>
      <c r="C47" s="22">
        <v>30</v>
      </c>
      <c r="D47" s="23">
        <v>1.98</v>
      </c>
      <c r="E47" s="23">
        <v>0.27</v>
      </c>
      <c r="F47" s="23">
        <v>11.4</v>
      </c>
      <c r="G47" s="22">
        <v>59.7</v>
      </c>
      <c r="H47" s="24"/>
    </row>
    <row r="48" spans="1:25" ht="12.75" customHeight="1">
      <c r="A48" s="182"/>
      <c r="B48" s="21" t="s">
        <v>31</v>
      </c>
      <c r="C48" s="22">
        <v>30</v>
      </c>
      <c r="D48" s="23">
        <v>1.98</v>
      </c>
      <c r="E48" s="23">
        <v>0.36</v>
      </c>
      <c r="F48" s="23">
        <v>10.02</v>
      </c>
      <c r="G48" s="22">
        <v>52.2</v>
      </c>
      <c r="H48" s="24"/>
    </row>
    <row r="49" spans="1:25" ht="12.75" customHeight="1">
      <c r="A49" s="175" t="s">
        <v>32</v>
      </c>
      <c r="B49" s="176"/>
      <c r="C49" s="25">
        <f t="shared" ref="C49:G49" si="5">SUM(C41:C48)-C45</f>
        <v>890</v>
      </c>
      <c r="D49" s="26">
        <f t="shared" si="5"/>
        <v>28.380000000000003</v>
      </c>
      <c r="E49" s="26">
        <f t="shared" si="5"/>
        <v>28.249999999999996</v>
      </c>
      <c r="F49" s="26">
        <f t="shared" si="5"/>
        <v>128.89000000000001</v>
      </c>
      <c r="G49" s="26">
        <f t="shared" si="5"/>
        <v>835.63</v>
      </c>
      <c r="H49" s="37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12.75" customHeight="1">
      <c r="A50" s="183" t="s">
        <v>33</v>
      </c>
      <c r="B50" s="21" t="s">
        <v>51</v>
      </c>
      <c r="C50" s="22">
        <v>200</v>
      </c>
      <c r="D50" s="23">
        <v>0</v>
      </c>
      <c r="E50" s="23">
        <v>0</v>
      </c>
      <c r="F50" s="23">
        <v>15</v>
      </c>
      <c r="G50" s="22">
        <v>95</v>
      </c>
      <c r="H50" s="24">
        <v>614</v>
      </c>
    </row>
    <row r="51" spans="1:25" ht="12.75" customHeight="1">
      <c r="A51" s="184"/>
      <c r="B51" s="21" t="s">
        <v>52</v>
      </c>
      <c r="C51" s="22">
        <v>100</v>
      </c>
      <c r="D51" s="23">
        <v>10.31</v>
      </c>
      <c r="E51" s="23">
        <v>10</v>
      </c>
      <c r="F51" s="23">
        <v>25.13</v>
      </c>
      <c r="G51" s="22">
        <v>245.94</v>
      </c>
      <c r="H51" s="24">
        <v>438</v>
      </c>
    </row>
    <row r="52" spans="1:25" ht="12.75" customHeight="1">
      <c r="A52" s="175" t="s">
        <v>38</v>
      </c>
      <c r="B52" s="176"/>
      <c r="C52" s="25">
        <f t="shared" ref="C52:G52" si="6">SUM(C50:C51)</f>
        <v>300</v>
      </c>
      <c r="D52" s="26">
        <f t="shared" si="6"/>
        <v>10.31</v>
      </c>
      <c r="E52" s="26">
        <f t="shared" si="6"/>
        <v>10</v>
      </c>
      <c r="F52" s="26">
        <f t="shared" si="6"/>
        <v>40.129999999999995</v>
      </c>
      <c r="G52" s="25">
        <f t="shared" si="6"/>
        <v>340.94</v>
      </c>
      <c r="H52" s="27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ht="12.75" customHeight="1" thickBot="1">
      <c r="A53" s="190" t="s">
        <v>39</v>
      </c>
      <c r="B53" s="191"/>
      <c r="C53" s="28">
        <f t="shared" ref="C53:G53" si="7">C52+C49+C40</f>
        <v>1740</v>
      </c>
      <c r="D53" s="29">
        <f t="shared" si="7"/>
        <v>58.88000000000001</v>
      </c>
      <c r="E53" s="29">
        <f t="shared" si="7"/>
        <v>58.63</v>
      </c>
      <c r="F53" s="29">
        <f t="shared" si="7"/>
        <v>249.02</v>
      </c>
      <c r="G53" s="29">
        <f t="shared" si="7"/>
        <v>1781.9299999999998</v>
      </c>
      <c r="H53" s="38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ht="12.75" customHeight="1">
      <c r="A54" s="192" t="s">
        <v>53</v>
      </c>
      <c r="B54" s="173"/>
      <c r="C54" s="173"/>
      <c r="D54" s="173"/>
      <c r="E54" s="173"/>
      <c r="F54" s="173"/>
      <c r="G54" s="173"/>
      <c r="H54" s="193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ht="12.75" customHeight="1">
      <c r="A55" s="183" t="s">
        <v>16</v>
      </c>
      <c r="B55" s="21" t="s">
        <v>172</v>
      </c>
      <c r="C55" s="22">
        <v>250</v>
      </c>
      <c r="D55" s="23">
        <v>15.15</v>
      </c>
      <c r="E55" s="23">
        <v>10.7</v>
      </c>
      <c r="F55" s="23">
        <v>35.049999999999997</v>
      </c>
      <c r="G55" s="83">
        <v>288.10000000000002</v>
      </c>
      <c r="H55" s="150">
        <v>117</v>
      </c>
      <c r="I55" s="31"/>
      <c r="J55" s="32"/>
      <c r="K55" s="33"/>
      <c r="L55" s="33"/>
      <c r="M55" s="33"/>
      <c r="N55" s="32"/>
      <c r="O55" s="32"/>
    </row>
    <row r="56" spans="1:25" ht="12.75" customHeight="1">
      <c r="A56" s="207"/>
      <c r="B56" s="21" t="s">
        <v>54</v>
      </c>
      <c r="C56" s="22">
        <v>100</v>
      </c>
      <c r="D56" s="23">
        <v>4.3</v>
      </c>
      <c r="E56" s="23">
        <v>8.6999999999999993</v>
      </c>
      <c r="F56" s="23">
        <v>40.049999999999997</v>
      </c>
      <c r="G56" s="22">
        <v>241.88</v>
      </c>
      <c r="H56" s="148" t="s">
        <v>55</v>
      </c>
      <c r="I56" s="31"/>
      <c r="J56" s="32"/>
      <c r="K56" s="33"/>
      <c r="L56" s="33"/>
      <c r="M56" s="33"/>
      <c r="N56" s="32"/>
      <c r="O56" s="32"/>
    </row>
    <row r="57" spans="1:25" ht="12.75" customHeight="1">
      <c r="A57" s="184"/>
      <c r="B57" s="21" t="s">
        <v>56</v>
      </c>
      <c r="C57" s="22">
        <v>200</v>
      </c>
      <c r="D57" s="23">
        <v>0.16</v>
      </c>
      <c r="E57" s="23">
        <v>0.04</v>
      </c>
      <c r="F57" s="23">
        <v>9.1</v>
      </c>
      <c r="G57" s="22">
        <v>36.94</v>
      </c>
      <c r="H57" s="24" t="s">
        <v>57</v>
      </c>
      <c r="I57" s="31"/>
      <c r="J57" s="32"/>
      <c r="K57" s="33"/>
      <c r="L57" s="33"/>
      <c r="M57" s="33"/>
      <c r="N57" s="32"/>
      <c r="O57" s="32"/>
    </row>
    <row r="58" spans="1:25" ht="12.75" customHeight="1">
      <c r="A58" s="175" t="s">
        <v>21</v>
      </c>
      <c r="B58" s="176"/>
      <c r="C58" s="25">
        <f t="shared" ref="C58:G58" si="8">SUM(C55:C57)</f>
        <v>550</v>
      </c>
      <c r="D58" s="26">
        <f t="shared" si="8"/>
        <v>19.61</v>
      </c>
      <c r="E58" s="26">
        <f t="shared" si="8"/>
        <v>19.439999999999998</v>
      </c>
      <c r="F58" s="26">
        <f t="shared" si="8"/>
        <v>84.199999999999989</v>
      </c>
      <c r="G58" s="25">
        <f t="shared" si="8"/>
        <v>566.92000000000007</v>
      </c>
      <c r="H58" s="27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ht="12.75" customHeight="1">
      <c r="A59" s="180" t="s">
        <v>22</v>
      </c>
      <c r="B59" s="21" t="s">
        <v>145</v>
      </c>
      <c r="C59" s="22">
        <v>100</v>
      </c>
      <c r="D59" s="23">
        <v>0.8</v>
      </c>
      <c r="E59" s="23">
        <v>0.1</v>
      </c>
      <c r="F59" s="23">
        <v>1.7</v>
      </c>
      <c r="G59" s="22">
        <v>13</v>
      </c>
      <c r="H59" s="24">
        <v>107</v>
      </c>
    </row>
    <row r="60" spans="1:25" ht="15" customHeight="1">
      <c r="A60" s="188"/>
      <c r="B60" s="21" t="s">
        <v>154</v>
      </c>
      <c r="C60" s="22">
        <v>250</v>
      </c>
      <c r="D60" s="23">
        <v>3.22</v>
      </c>
      <c r="E60" s="23">
        <v>6.8</v>
      </c>
      <c r="F60" s="23">
        <v>19.8</v>
      </c>
      <c r="G60" s="22">
        <v>111.6</v>
      </c>
      <c r="H60" s="24" t="s">
        <v>58</v>
      </c>
    </row>
    <row r="61" spans="1:25" ht="12.75" customHeight="1">
      <c r="A61" s="188"/>
      <c r="B61" s="21" t="s">
        <v>103</v>
      </c>
      <c r="C61" s="22">
        <v>100</v>
      </c>
      <c r="D61" s="23">
        <v>14.7</v>
      </c>
      <c r="E61" s="23">
        <v>16.7</v>
      </c>
      <c r="F61" s="23">
        <v>26.63</v>
      </c>
      <c r="G61" s="22">
        <v>277.06</v>
      </c>
      <c r="H61" s="24">
        <v>366</v>
      </c>
    </row>
    <row r="62" spans="1:25" ht="12.75" customHeight="1">
      <c r="A62" s="188"/>
      <c r="B62" s="21" t="s">
        <v>60</v>
      </c>
      <c r="C62" s="22">
        <v>180</v>
      </c>
      <c r="D62" s="23">
        <v>5.97</v>
      </c>
      <c r="E62" s="23">
        <v>4.45</v>
      </c>
      <c r="F62" s="23">
        <v>43.09</v>
      </c>
      <c r="G62" s="22">
        <v>283.79000000000002</v>
      </c>
      <c r="H62" s="24" t="s">
        <v>61</v>
      </c>
    </row>
    <row r="63" spans="1:25" ht="12.75" customHeight="1">
      <c r="A63" s="188"/>
      <c r="B63" s="21" t="s">
        <v>62</v>
      </c>
      <c r="C63" s="22">
        <v>200</v>
      </c>
      <c r="D63" s="23">
        <v>0</v>
      </c>
      <c r="E63" s="23">
        <v>0</v>
      </c>
      <c r="F63" s="23">
        <v>19</v>
      </c>
      <c r="G63" s="22">
        <v>75</v>
      </c>
      <c r="H63" s="24" t="s">
        <v>63</v>
      </c>
    </row>
    <row r="64" spans="1:25" ht="15" customHeight="1">
      <c r="A64" s="188"/>
      <c r="B64" s="21" t="s">
        <v>30</v>
      </c>
      <c r="C64" s="22">
        <v>30</v>
      </c>
      <c r="D64" s="23">
        <v>1.98</v>
      </c>
      <c r="E64" s="23">
        <v>0.27</v>
      </c>
      <c r="F64" s="23">
        <v>11.4</v>
      </c>
      <c r="G64" s="22">
        <v>59.7</v>
      </c>
      <c r="H64" s="24"/>
    </row>
    <row r="65" spans="1:25" ht="12.75" customHeight="1">
      <c r="A65" s="189"/>
      <c r="B65" s="21" t="s">
        <v>31</v>
      </c>
      <c r="C65" s="22">
        <v>30</v>
      </c>
      <c r="D65" s="23">
        <v>1.98</v>
      </c>
      <c r="E65" s="23">
        <v>0.36</v>
      </c>
      <c r="F65" s="23">
        <v>10.02</v>
      </c>
      <c r="G65" s="22">
        <v>52.2</v>
      </c>
      <c r="H65" s="24"/>
    </row>
    <row r="66" spans="1:25" ht="12.75" customHeight="1">
      <c r="A66" s="175" t="s">
        <v>32</v>
      </c>
      <c r="B66" s="176"/>
      <c r="C66" s="25">
        <f>SUM(C59:C65)</f>
        <v>890</v>
      </c>
      <c r="D66" s="26">
        <f>SUM(D59:D65)</f>
        <v>28.65</v>
      </c>
      <c r="E66" s="25">
        <f>SUM(E59:E65)</f>
        <v>28.679999999999996</v>
      </c>
      <c r="F66" s="26">
        <f>SUM(F59:F65)</f>
        <v>131.64000000000001</v>
      </c>
      <c r="G66" s="25">
        <f>SUM(G59:G65)</f>
        <v>872.35000000000014</v>
      </c>
      <c r="H66" s="27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ht="12.75" customHeight="1">
      <c r="A67" s="183" t="s">
        <v>33</v>
      </c>
      <c r="B67" s="21" t="s">
        <v>73</v>
      </c>
      <c r="C67" s="22">
        <v>200</v>
      </c>
      <c r="D67" s="23">
        <v>4.5</v>
      </c>
      <c r="E67" s="23">
        <v>5</v>
      </c>
      <c r="F67" s="23">
        <v>15.6</v>
      </c>
      <c r="G67" s="22">
        <v>158</v>
      </c>
      <c r="H67" s="24"/>
    </row>
    <row r="68" spans="1:25" ht="15" customHeight="1">
      <c r="A68" s="184"/>
      <c r="B68" s="21" t="s">
        <v>75</v>
      </c>
      <c r="C68" s="22">
        <v>100</v>
      </c>
      <c r="D68" s="23">
        <v>5.76</v>
      </c>
      <c r="E68" s="23">
        <v>4.7300000000000004</v>
      </c>
      <c r="F68" s="23">
        <v>28.95</v>
      </c>
      <c r="G68" s="22">
        <v>175.13</v>
      </c>
      <c r="H68" s="24" t="s">
        <v>76</v>
      </c>
    </row>
    <row r="69" spans="1:25" ht="12.75" customHeight="1">
      <c r="A69" s="175" t="s">
        <v>38</v>
      </c>
      <c r="B69" s="176"/>
      <c r="C69" s="25">
        <f>SUM(C67:C68)</f>
        <v>300</v>
      </c>
      <c r="D69" s="25">
        <f t="shared" ref="D69:G69" si="9">SUM(D67:D68)</f>
        <v>10.26</v>
      </c>
      <c r="E69" s="25">
        <f t="shared" si="9"/>
        <v>9.73</v>
      </c>
      <c r="F69" s="25">
        <f t="shared" si="9"/>
        <v>44.55</v>
      </c>
      <c r="G69" s="25">
        <f t="shared" si="9"/>
        <v>333.13</v>
      </c>
      <c r="H69" s="27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2.75" customHeight="1" thickBot="1">
      <c r="A70" s="194" t="s">
        <v>39</v>
      </c>
      <c r="B70" s="195"/>
      <c r="C70" s="48">
        <f>C69+C66+C58</f>
        <v>1740</v>
      </c>
      <c r="D70" s="49">
        <f>D69+D66+D58</f>
        <v>58.519999999999996</v>
      </c>
      <c r="E70" s="49">
        <f>E69+E66+E58</f>
        <v>57.849999999999994</v>
      </c>
      <c r="F70" s="49">
        <f>F69+F66+F58</f>
        <v>260.39</v>
      </c>
      <c r="G70" s="48">
        <f>G69+G66+G58</f>
        <v>1772.4</v>
      </c>
      <c r="H70" s="5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ht="12.75" customHeight="1">
      <c r="A71" s="192" t="s">
        <v>68</v>
      </c>
      <c r="B71" s="173"/>
      <c r="C71" s="173"/>
      <c r="D71" s="173"/>
      <c r="E71" s="173"/>
      <c r="F71" s="173"/>
      <c r="G71" s="173"/>
      <c r="H71" s="193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ht="12.75" customHeight="1">
      <c r="A72" s="210" t="s">
        <v>16</v>
      </c>
      <c r="B72" s="21" t="s">
        <v>180</v>
      </c>
      <c r="C72" s="72">
        <v>100</v>
      </c>
      <c r="D72" s="73">
        <v>1.17</v>
      </c>
      <c r="E72" s="73">
        <v>0.1</v>
      </c>
      <c r="F72" s="73">
        <v>5.67</v>
      </c>
      <c r="G72" s="74">
        <v>28.33</v>
      </c>
      <c r="H72" s="71"/>
    </row>
    <row r="73" spans="1:25" ht="12.75" customHeight="1">
      <c r="A73" s="207"/>
      <c r="B73" s="21" t="s">
        <v>149</v>
      </c>
      <c r="C73" s="22">
        <v>100</v>
      </c>
      <c r="D73" s="23">
        <v>1.43</v>
      </c>
      <c r="E73" s="23">
        <v>0.83</v>
      </c>
      <c r="F73" s="23">
        <v>2.83</v>
      </c>
      <c r="G73" s="23">
        <v>75.98</v>
      </c>
      <c r="H73" s="71"/>
    </row>
    <row r="74" spans="1:25" ht="12.75" customHeight="1">
      <c r="A74" s="207"/>
      <c r="B74" s="21" t="s">
        <v>181</v>
      </c>
      <c r="C74" s="22">
        <v>100</v>
      </c>
      <c r="D74" s="23">
        <v>8.41</v>
      </c>
      <c r="E74" s="23">
        <v>10.37</v>
      </c>
      <c r="F74" s="23">
        <v>9.27</v>
      </c>
      <c r="G74" s="83">
        <v>162.21</v>
      </c>
      <c r="H74" s="71">
        <v>372</v>
      </c>
    </row>
    <row r="75" spans="1:25" ht="12.75" customHeight="1">
      <c r="A75" s="207"/>
      <c r="B75" s="21" t="s">
        <v>28</v>
      </c>
      <c r="C75" s="22">
        <v>180</v>
      </c>
      <c r="D75" s="23">
        <v>9.17</v>
      </c>
      <c r="E75" s="23">
        <v>9.5</v>
      </c>
      <c r="F75" s="23">
        <v>46.62</v>
      </c>
      <c r="G75" s="22">
        <v>270.81</v>
      </c>
      <c r="H75" s="148">
        <v>237</v>
      </c>
    </row>
    <row r="76" spans="1:25" ht="12.75" customHeight="1">
      <c r="A76" s="207"/>
      <c r="B76" s="21" t="s">
        <v>69</v>
      </c>
      <c r="C76" s="22">
        <v>15</v>
      </c>
      <c r="D76" s="23">
        <v>0.26</v>
      </c>
      <c r="E76" s="23">
        <v>1.03</v>
      </c>
      <c r="F76" s="23">
        <v>0.84</v>
      </c>
      <c r="G76" s="22">
        <v>13.9</v>
      </c>
      <c r="H76" s="24">
        <v>354</v>
      </c>
    </row>
    <row r="77" spans="1:25" ht="15" customHeight="1">
      <c r="A77" s="207"/>
      <c r="B77" s="21" t="s">
        <v>30</v>
      </c>
      <c r="C77" s="22">
        <v>30</v>
      </c>
      <c r="D77" s="23">
        <v>1.98</v>
      </c>
      <c r="E77" s="23">
        <v>0.27</v>
      </c>
      <c r="F77" s="23">
        <v>11.4</v>
      </c>
      <c r="G77" s="22">
        <v>59.7</v>
      </c>
      <c r="H77" s="24"/>
    </row>
    <row r="78" spans="1:25" ht="12.75" customHeight="1">
      <c r="A78" s="184"/>
      <c r="B78" s="21" t="s">
        <v>70</v>
      </c>
      <c r="C78" s="22">
        <v>200</v>
      </c>
      <c r="D78" s="23">
        <v>0.24</v>
      </c>
      <c r="E78" s="23">
        <v>0</v>
      </c>
      <c r="F78" s="23">
        <v>7.14</v>
      </c>
      <c r="G78" s="22">
        <v>29.8</v>
      </c>
      <c r="H78" s="24">
        <v>144</v>
      </c>
    </row>
    <row r="79" spans="1:25" ht="12.75" customHeight="1">
      <c r="A79" s="175" t="s">
        <v>21</v>
      </c>
      <c r="B79" s="176"/>
      <c r="C79" s="25">
        <f>SUM(C72:C78)-C73-C72</f>
        <v>525</v>
      </c>
      <c r="D79" s="25">
        <f>SUM(D72:D78)-D73-D72</f>
        <v>20.060000000000002</v>
      </c>
      <c r="E79" s="25">
        <f>SUM(E72:E78)-E73-E72</f>
        <v>21.169999999999998</v>
      </c>
      <c r="F79" s="25">
        <f>SUM(F72:F78)-F73-F72</f>
        <v>75.27000000000001</v>
      </c>
      <c r="G79" s="25">
        <f>SUM(G72:G78)-G73-G72</f>
        <v>536.41999999999985</v>
      </c>
      <c r="H79" s="27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ht="12.75" customHeight="1">
      <c r="A80" s="183" t="s">
        <v>22</v>
      </c>
      <c r="B80" s="21" t="s">
        <v>146</v>
      </c>
      <c r="C80" s="22">
        <v>100</v>
      </c>
      <c r="D80" s="23">
        <v>1.48</v>
      </c>
      <c r="E80" s="23">
        <v>2.62</v>
      </c>
      <c r="F80" s="23">
        <v>10.66</v>
      </c>
      <c r="G80" s="22">
        <v>68.739999999999995</v>
      </c>
      <c r="H80" s="24">
        <v>119</v>
      </c>
    </row>
    <row r="81" spans="1:25" ht="15" customHeight="1">
      <c r="A81" s="207"/>
      <c r="B81" s="21" t="s">
        <v>71</v>
      </c>
      <c r="C81" s="22">
        <v>250</v>
      </c>
      <c r="D81" s="23">
        <v>2.2999999999999998</v>
      </c>
      <c r="E81" s="23">
        <v>5.5</v>
      </c>
      <c r="F81" s="23">
        <v>23.6</v>
      </c>
      <c r="G81" s="22">
        <v>161.69999999999999</v>
      </c>
      <c r="H81" s="24" t="s">
        <v>58</v>
      </c>
    </row>
    <row r="82" spans="1:25" ht="12.75" customHeight="1">
      <c r="A82" s="207"/>
      <c r="B82" s="21" t="s">
        <v>72</v>
      </c>
      <c r="C82" s="22">
        <v>280</v>
      </c>
      <c r="D82" s="23">
        <v>21.07</v>
      </c>
      <c r="E82" s="23">
        <v>22.74</v>
      </c>
      <c r="F82" s="23">
        <v>68.099999999999994</v>
      </c>
      <c r="G82" s="22">
        <v>511</v>
      </c>
      <c r="H82" s="24">
        <v>407</v>
      </c>
    </row>
    <row r="83" spans="1:25" ht="12.75" customHeight="1">
      <c r="A83" s="207"/>
      <c r="B83" s="21" t="s">
        <v>36</v>
      </c>
      <c r="C83" s="22">
        <v>200</v>
      </c>
      <c r="D83" s="23">
        <v>0.24</v>
      </c>
      <c r="E83" s="23">
        <v>0.06</v>
      </c>
      <c r="F83" s="23">
        <v>10.16</v>
      </c>
      <c r="G83" s="22">
        <v>42.14</v>
      </c>
      <c r="H83" s="24" t="s">
        <v>37</v>
      </c>
    </row>
    <row r="84" spans="1:25" ht="15" customHeight="1">
      <c r="A84" s="207"/>
      <c r="B84" s="21" t="s">
        <v>30</v>
      </c>
      <c r="C84" s="22">
        <v>30</v>
      </c>
      <c r="D84" s="23">
        <v>1.98</v>
      </c>
      <c r="E84" s="23">
        <v>0.27</v>
      </c>
      <c r="F84" s="23">
        <v>11.4</v>
      </c>
      <c r="G84" s="22">
        <v>59.7</v>
      </c>
      <c r="H84" s="24"/>
    </row>
    <row r="85" spans="1:25" ht="12.75" customHeight="1">
      <c r="A85" s="184"/>
      <c r="B85" s="21" t="s">
        <v>31</v>
      </c>
      <c r="C85" s="22">
        <v>30</v>
      </c>
      <c r="D85" s="23">
        <v>1.98</v>
      </c>
      <c r="E85" s="23">
        <v>0.36</v>
      </c>
      <c r="F85" s="23">
        <v>10.02</v>
      </c>
      <c r="G85" s="22">
        <v>52.2</v>
      </c>
      <c r="H85" s="24"/>
    </row>
    <row r="86" spans="1:25" ht="12.75" customHeight="1">
      <c r="A86" s="175" t="s">
        <v>32</v>
      </c>
      <c r="B86" s="176"/>
      <c r="C86" s="25">
        <f t="shared" ref="C86:G86" si="10">SUM(C80:C85)</f>
        <v>890</v>
      </c>
      <c r="D86" s="26">
        <f t="shared" si="10"/>
        <v>29.05</v>
      </c>
      <c r="E86" s="26">
        <f t="shared" si="10"/>
        <v>31.549999999999997</v>
      </c>
      <c r="F86" s="26">
        <f t="shared" si="10"/>
        <v>133.94</v>
      </c>
      <c r="G86" s="25">
        <f t="shared" si="10"/>
        <v>895.48000000000013</v>
      </c>
      <c r="H86" s="27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ht="12.75" customHeight="1">
      <c r="A87" s="183" t="s">
        <v>33</v>
      </c>
      <c r="B87" s="21" t="s">
        <v>64</v>
      </c>
      <c r="C87" s="22">
        <v>200</v>
      </c>
      <c r="D87" s="23">
        <v>0.2</v>
      </c>
      <c r="E87" s="23">
        <v>0.2</v>
      </c>
      <c r="F87" s="23">
        <v>12.8</v>
      </c>
      <c r="G87" s="22">
        <v>100</v>
      </c>
      <c r="H87" s="24"/>
    </row>
    <row r="88" spans="1:25" ht="15" customHeight="1">
      <c r="A88" s="184"/>
      <c r="B88" s="21" t="s">
        <v>66</v>
      </c>
      <c r="C88" s="22">
        <v>100</v>
      </c>
      <c r="D88" s="23">
        <v>9.4700000000000006</v>
      </c>
      <c r="E88" s="23">
        <v>10.28</v>
      </c>
      <c r="F88" s="23">
        <v>35.159999999999997</v>
      </c>
      <c r="G88" s="22">
        <v>225.64</v>
      </c>
      <c r="H88" s="24" t="s">
        <v>67</v>
      </c>
    </row>
    <row r="89" spans="1:25" ht="12.75" customHeight="1">
      <c r="A89" s="175" t="s">
        <v>38</v>
      </c>
      <c r="B89" s="176"/>
      <c r="C89" s="25">
        <f>SUM(C87:C88)</f>
        <v>300</v>
      </c>
      <c r="D89" s="25">
        <f t="shared" ref="D89:G89" si="11">SUM(D87:D88)</f>
        <v>9.67</v>
      </c>
      <c r="E89" s="25">
        <f t="shared" si="11"/>
        <v>10.479999999999999</v>
      </c>
      <c r="F89" s="25">
        <f t="shared" si="11"/>
        <v>47.959999999999994</v>
      </c>
      <c r="G89" s="25">
        <f t="shared" si="11"/>
        <v>325.64</v>
      </c>
      <c r="H89" s="27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ht="12.75" customHeight="1" thickBot="1">
      <c r="A90" s="194" t="s">
        <v>39</v>
      </c>
      <c r="B90" s="195"/>
      <c r="C90" s="48">
        <f t="shared" ref="C90:G90" si="12">C89+C86+C79</f>
        <v>1715</v>
      </c>
      <c r="D90" s="49">
        <f t="shared" si="12"/>
        <v>58.78</v>
      </c>
      <c r="E90" s="49">
        <f t="shared" si="12"/>
        <v>63.199999999999989</v>
      </c>
      <c r="F90" s="49">
        <f t="shared" si="12"/>
        <v>257.16999999999996</v>
      </c>
      <c r="G90" s="49">
        <f t="shared" si="12"/>
        <v>1757.54</v>
      </c>
      <c r="H90" s="151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ht="12.75" customHeight="1">
      <c r="A91" s="196" t="s">
        <v>77</v>
      </c>
      <c r="B91" s="197"/>
      <c r="C91" s="197"/>
      <c r="D91" s="197"/>
      <c r="E91" s="197"/>
      <c r="F91" s="197"/>
      <c r="G91" s="197"/>
      <c r="H91" s="198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ht="15" customHeight="1">
      <c r="A92" s="183" t="s">
        <v>16</v>
      </c>
      <c r="B92" s="21" t="s">
        <v>78</v>
      </c>
      <c r="C92" s="22">
        <v>250</v>
      </c>
      <c r="D92" s="23">
        <v>21.1</v>
      </c>
      <c r="E92" s="23">
        <v>21.88</v>
      </c>
      <c r="F92" s="23">
        <v>63.35</v>
      </c>
      <c r="G92" s="22">
        <v>494.73</v>
      </c>
      <c r="H92" s="24">
        <v>296</v>
      </c>
    </row>
    <row r="93" spans="1:25" ht="12.75" customHeight="1">
      <c r="A93" s="207"/>
      <c r="B93" s="21" t="s">
        <v>147</v>
      </c>
      <c r="C93" s="22">
        <v>100</v>
      </c>
      <c r="D93" s="23">
        <v>0.4</v>
      </c>
      <c r="E93" s="23">
        <v>0.4</v>
      </c>
      <c r="F93" s="23">
        <v>9.8000000000000007</v>
      </c>
      <c r="G93" s="22">
        <v>47</v>
      </c>
      <c r="H93" s="24">
        <v>112</v>
      </c>
    </row>
    <row r="94" spans="1:25" ht="12.75" customHeight="1">
      <c r="A94" s="184"/>
      <c r="B94" s="21" t="s">
        <v>80</v>
      </c>
      <c r="C94" s="22">
        <v>200</v>
      </c>
      <c r="D94" s="23">
        <v>0.26</v>
      </c>
      <c r="E94" s="23">
        <v>0.02</v>
      </c>
      <c r="F94" s="23">
        <v>8.06</v>
      </c>
      <c r="G94" s="22">
        <v>33.22</v>
      </c>
      <c r="H94" s="24" t="s">
        <v>81</v>
      </c>
    </row>
    <row r="95" spans="1:25" ht="12.75" customHeight="1">
      <c r="A95" s="175" t="s">
        <v>21</v>
      </c>
      <c r="B95" s="176"/>
      <c r="C95" s="25">
        <f t="shared" ref="C95:G95" si="13">SUM(C92:C94)</f>
        <v>550</v>
      </c>
      <c r="D95" s="26">
        <f t="shared" si="13"/>
        <v>21.76</v>
      </c>
      <c r="E95" s="26">
        <f t="shared" si="13"/>
        <v>22.299999999999997</v>
      </c>
      <c r="F95" s="26">
        <f t="shared" si="13"/>
        <v>81.210000000000008</v>
      </c>
      <c r="G95" s="25">
        <f t="shared" si="13"/>
        <v>574.95000000000005</v>
      </c>
      <c r="H95" s="27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ht="12.75" customHeight="1">
      <c r="A96" s="183" t="s">
        <v>22</v>
      </c>
      <c r="B96" s="21" t="s">
        <v>155</v>
      </c>
      <c r="C96" s="22">
        <v>100</v>
      </c>
      <c r="D96" s="23">
        <v>1.17</v>
      </c>
      <c r="E96" s="23">
        <v>0.1</v>
      </c>
      <c r="F96" s="23">
        <v>5.67</v>
      </c>
      <c r="G96" s="22">
        <v>28.33</v>
      </c>
      <c r="H96" s="24">
        <v>16</v>
      </c>
    </row>
    <row r="97" spans="1:25" ht="15" customHeight="1">
      <c r="A97" s="207"/>
      <c r="B97" s="21" t="s">
        <v>82</v>
      </c>
      <c r="C97" s="22">
        <v>250</v>
      </c>
      <c r="D97" s="23">
        <v>4.05</v>
      </c>
      <c r="E97" s="23">
        <v>6.23</v>
      </c>
      <c r="F97" s="23">
        <v>10.5</v>
      </c>
      <c r="G97" s="22">
        <v>106.57</v>
      </c>
      <c r="H97" s="24" t="s">
        <v>83</v>
      </c>
    </row>
    <row r="98" spans="1:25" ht="12.75" customHeight="1">
      <c r="A98" s="207"/>
      <c r="B98" s="21" t="s">
        <v>84</v>
      </c>
      <c r="C98" s="22">
        <v>280</v>
      </c>
      <c r="D98" s="23">
        <v>20.76</v>
      </c>
      <c r="E98" s="23">
        <v>20.63</v>
      </c>
      <c r="F98" s="23">
        <v>70.72</v>
      </c>
      <c r="G98" s="22">
        <v>543.09</v>
      </c>
      <c r="H98" s="24">
        <v>265</v>
      </c>
    </row>
    <row r="99" spans="1:25" ht="12.75" customHeight="1">
      <c r="A99" s="207"/>
      <c r="B99" s="21" t="s">
        <v>85</v>
      </c>
      <c r="C99" s="22">
        <v>200</v>
      </c>
      <c r="D99" s="23">
        <v>0.32</v>
      </c>
      <c r="E99" s="23">
        <v>0.14000000000000001</v>
      </c>
      <c r="F99" s="23">
        <v>11.46</v>
      </c>
      <c r="G99" s="22">
        <v>48.32</v>
      </c>
      <c r="H99" s="24">
        <v>519</v>
      </c>
    </row>
    <row r="100" spans="1:25" ht="15" customHeight="1">
      <c r="A100" s="207"/>
      <c r="B100" s="21" t="s">
        <v>30</v>
      </c>
      <c r="C100" s="22">
        <v>30</v>
      </c>
      <c r="D100" s="23">
        <v>1.98</v>
      </c>
      <c r="E100" s="23">
        <v>0.27</v>
      </c>
      <c r="F100" s="23">
        <v>11.4</v>
      </c>
      <c r="G100" s="22">
        <v>59.7</v>
      </c>
      <c r="H100" s="24"/>
    </row>
    <row r="101" spans="1:25" ht="12.75" customHeight="1">
      <c r="A101" s="184"/>
      <c r="B101" s="21" t="s">
        <v>31</v>
      </c>
      <c r="C101" s="22">
        <v>30</v>
      </c>
      <c r="D101" s="23">
        <v>1.98</v>
      </c>
      <c r="E101" s="23">
        <v>0.36</v>
      </c>
      <c r="F101" s="23">
        <v>10.02</v>
      </c>
      <c r="G101" s="22">
        <v>52.2</v>
      </c>
      <c r="H101" s="24"/>
    </row>
    <row r="102" spans="1:25" ht="12.75" customHeight="1">
      <c r="A102" s="175" t="s">
        <v>32</v>
      </c>
      <c r="B102" s="176"/>
      <c r="C102" s="25">
        <f t="shared" ref="C102:G102" si="14">SUM(C96:C101)</f>
        <v>890</v>
      </c>
      <c r="D102" s="26">
        <f t="shared" si="14"/>
        <v>30.26</v>
      </c>
      <c r="E102" s="26">
        <f t="shared" si="14"/>
        <v>27.73</v>
      </c>
      <c r="F102" s="26">
        <f t="shared" si="14"/>
        <v>119.77</v>
      </c>
      <c r="G102" s="25">
        <f t="shared" si="14"/>
        <v>838.21000000000015</v>
      </c>
      <c r="H102" s="27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ht="15" customHeight="1">
      <c r="A103" s="183" t="s">
        <v>33</v>
      </c>
      <c r="B103" s="21" t="s">
        <v>86</v>
      </c>
      <c r="C103" s="22">
        <v>200</v>
      </c>
      <c r="D103" s="23">
        <v>0</v>
      </c>
      <c r="E103" s="23">
        <v>0</v>
      </c>
      <c r="F103" s="23">
        <v>6.98</v>
      </c>
      <c r="G103" s="22">
        <v>26.54</v>
      </c>
      <c r="H103" s="24">
        <v>503</v>
      </c>
    </row>
    <row r="104" spans="1:25" ht="15" customHeight="1">
      <c r="A104" s="184"/>
      <c r="B104" s="21" t="s">
        <v>87</v>
      </c>
      <c r="C104" s="22">
        <v>100</v>
      </c>
      <c r="D104" s="23">
        <v>9.6199999999999992</v>
      </c>
      <c r="E104" s="23">
        <v>10.4</v>
      </c>
      <c r="F104" s="23">
        <v>32.700000000000003</v>
      </c>
      <c r="G104" s="22">
        <v>251.6</v>
      </c>
      <c r="H104" s="24" t="s">
        <v>88</v>
      </c>
    </row>
    <row r="105" spans="1:25" ht="12.75" customHeight="1">
      <c r="A105" s="175" t="s">
        <v>38</v>
      </c>
      <c r="B105" s="176"/>
      <c r="C105" s="25">
        <f t="shared" ref="C105:G105" si="15">SUM(C103:C104)</f>
        <v>300</v>
      </c>
      <c r="D105" s="26">
        <f t="shared" si="15"/>
        <v>9.6199999999999992</v>
      </c>
      <c r="E105" s="26">
        <f t="shared" si="15"/>
        <v>10.4</v>
      </c>
      <c r="F105" s="26">
        <f t="shared" si="15"/>
        <v>39.680000000000007</v>
      </c>
      <c r="G105" s="25">
        <f t="shared" si="15"/>
        <v>278.14</v>
      </c>
      <c r="H105" s="27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ht="12.75" customHeight="1" thickBot="1">
      <c r="A106" s="190" t="s">
        <v>39</v>
      </c>
      <c r="B106" s="191"/>
      <c r="C106" s="28">
        <f t="shared" ref="C106:G106" si="16">C105+C102+C95</f>
        <v>1740</v>
      </c>
      <c r="D106" s="29">
        <f t="shared" si="16"/>
        <v>61.64</v>
      </c>
      <c r="E106" s="29">
        <f t="shared" si="16"/>
        <v>60.43</v>
      </c>
      <c r="F106" s="29">
        <f t="shared" si="16"/>
        <v>240.66</v>
      </c>
      <c r="G106" s="28">
        <f t="shared" si="16"/>
        <v>1691.3000000000002</v>
      </c>
      <c r="H106" s="3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2.75" customHeight="1">
      <c r="A107" s="187" t="s">
        <v>89</v>
      </c>
      <c r="B107" s="178"/>
      <c r="C107" s="178"/>
      <c r="D107" s="178"/>
      <c r="E107" s="178"/>
      <c r="F107" s="178"/>
      <c r="G107" s="178"/>
      <c r="H107" s="179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ht="12.75" customHeight="1">
      <c r="A108" s="183" t="s">
        <v>16</v>
      </c>
      <c r="B108" s="21" t="s">
        <v>90</v>
      </c>
      <c r="C108" s="22">
        <v>250</v>
      </c>
      <c r="D108" s="23">
        <v>7.05</v>
      </c>
      <c r="E108" s="23">
        <v>8.9499999999999993</v>
      </c>
      <c r="F108" s="23">
        <v>41.77</v>
      </c>
      <c r="G108" s="22">
        <v>275.77</v>
      </c>
      <c r="H108" s="24">
        <v>268</v>
      </c>
    </row>
    <row r="109" spans="1:25" ht="12.75" customHeight="1">
      <c r="A109" s="207"/>
      <c r="B109" s="21" t="s">
        <v>91</v>
      </c>
      <c r="C109" s="22">
        <v>200</v>
      </c>
      <c r="D109" s="23">
        <v>0.22</v>
      </c>
      <c r="E109" s="23">
        <v>0.12</v>
      </c>
      <c r="F109" s="23">
        <v>9.08</v>
      </c>
      <c r="G109" s="22">
        <v>38.020000000000003</v>
      </c>
      <c r="H109" s="24" t="s">
        <v>92</v>
      </c>
    </row>
    <row r="110" spans="1:25" ht="15" customHeight="1">
      <c r="A110" s="184"/>
      <c r="B110" s="21" t="s">
        <v>93</v>
      </c>
      <c r="C110" s="22">
        <v>100</v>
      </c>
      <c r="D110" s="23">
        <v>11.9</v>
      </c>
      <c r="E110" s="23">
        <v>10.59</v>
      </c>
      <c r="F110" s="23">
        <v>31.07</v>
      </c>
      <c r="G110" s="22">
        <v>235.13</v>
      </c>
      <c r="H110" s="24" t="s">
        <v>94</v>
      </c>
    </row>
    <row r="111" spans="1:25" ht="12.75" customHeight="1">
      <c r="A111" s="175" t="s">
        <v>21</v>
      </c>
      <c r="B111" s="176"/>
      <c r="C111" s="25">
        <f t="shared" ref="C111:G111" si="17">SUM(C108:C110)</f>
        <v>550</v>
      </c>
      <c r="D111" s="26">
        <f t="shared" si="17"/>
        <v>19.170000000000002</v>
      </c>
      <c r="E111" s="26">
        <f t="shared" si="17"/>
        <v>19.659999999999997</v>
      </c>
      <c r="F111" s="26">
        <f t="shared" si="17"/>
        <v>81.92</v>
      </c>
      <c r="G111" s="25">
        <f t="shared" si="17"/>
        <v>548.91999999999996</v>
      </c>
      <c r="H111" s="27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ht="15" customHeight="1">
      <c r="A112" s="183" t="s">
        <v>22</v>
      </c>
      <c r="B112" s="21" t="s">
        <v>144</v>
      </c>
      <c r="C112" s="22">
        <v>100</v>
      </c>
      <c r="D112" s="23">
        <v>1.9</v>
      </c>
      <c r="E112" s="23">
        <v>8.9</v>
      </c>
      <c r="F112" s="23">
        <v>7.7</v>
      </c>
      <c r="G112" s="22">
        <v>119</v>
      </c>
      <c r="H112" s="24">
        <v>115</v>
      </c>
    </row>
    <row r="113" spans="1:25" ht="15" customHeight="1">
      <c r="A113" s="207"/>
      <c r="B113" s="21" t="s">
        <v>95</v>
      </c>
      <c r="C113" s="22">
        <v>250</v>
      </c>
      <c r="D113" s="23">
        <v>2.78</v>
      </c>
      <c r="E113" s="23">
        <v>4.38</v>
      </c>
      <c r="F113" s="23">
        <v>11.12</v>
      </c>
      <c r="G113" s="22">
        <v>95.25</v>
      </c>
      <c r="H113" s="24" t="s">
        <v>96</v>
      </c>
    </row>
    <row r="114" spans="1:25" ht="12.75" customHeight="1">
      <c r="A114" s="207"/>
      <c r="B114" s="21" t="s">
        <v>152</v>
      </c>
      <c r="C114" s="22">
        <v>100</v>
      </c>
      <c r="D114" s="23">
        <v>14.47</v>
      </c>
      <c r="E114" s="23">
        <v>14.1</v>
      </c>
      <c r="F114" s="23">
        <v>26.78</v>
      </c>
      <c r="G114" s="22">
        <v>272.88</v>
      </c>
      <c r="H114" s="24">
        <v>405</v>
      </c>
    </row>
    <row r="115" spans="1:25" ht="12.75" customHeight="1">
      <c r="A115" s="207"/>
      <c r="B115" s="21" t="s">
        <v>187</v>
      </c>
      <c r="C115" s="22">
        <v>180</v>
      </c>
      <c r="D115" s="23">
        <v>6.79</v>
      </c>
      <c r="E115" s="23">
        <v>3.01</v>
      </c>
      <c r="F115" s="23">
        <v>42.71</v>
      </c>
      <c r="G115" s="22">
        <v>229.68</v>
      </c>
      <c r="H115" s="24">
        <v>291</v>
      </c>
    </row>
    <row r="116" spans="1:25" ht="12.75" customHeight="1">
      <c r="A116" s="207"/>
      <c r="B116" s="21" t="s">
        <v>36</v>
      </c>
      <c r="C116" s="22">
        <v>200</v>
      </c>
      <c r="D116" s="23">
        <v>0.24</v>
      </c>
      <c r="E116" s="23">
        <v>0.06</v>
      </c>
      <c r="F116" s="23">
        <v>10.16</v>
      </c>
      <c r="G116" s="22">
        <v>42.14</v>
      </c>
      <c r="H116" s="24" t="s">
        <v>37</v>
      </c>
    </row>
    <row r="117" spans="1:25" ht="15" customHeight="1">
      <c r="A117" s="207"/>
      <c r="B117" s="21" t="s">
        <v>30</v>
      </c>
      <c r="C117" s="22">
        <v>30</v>
      </c>
      <c r="D117" s="23">
        <v>1.98</v>
      </c>
      <c r="E117" s="23">
        <v>0.27</v>
      </c>
      <c r="F117" s="23">
        <v>11.4</v>
      </c>
      <c r="G117" s="22">
        <v>59.7</v>
      </c>
      <c r="H117" s="24"/>
    </row>
    <row r="118" spans="1:25" ht="12.75" customHeight="1">
      <c r="A118" s="184"/>
      <c r="B118" s="21" t="s">
        <v>31</v>
      </c>
      <c r="C118" s="22">
        <v>30</v>
      </c>
      <c r="D118" s="23">
        <v>1.98</v>
      </c>
      <c r="E118" s="23">
        <v>0.36</v>
      </c>
      <c r="F118" s="23">
        <v>10.02</v>
      </c>
      <c r="G118" s="22">
        <v>52.2</v>
      </c>
      <c r="H118" s="24"/>
    </row>
    <row r="119" spans="1:25" ht="12.75" customHeight="1">
      <c r="A119" s="175" t="s">
        <v>32</v>
      </c>
      <c r="B119" s="176"/>
      <c r="C119" s="25">
        <f t="shared" ref="C119:G119" si="18">SUM(C112:C118)</f>
        <v>890</v>
      </c>
      <c r="D119" s="26">
        <f t="shared" si="18"/>
        <v>30.139999999999997</v>
      </c>
      <c r="E119" s="26">
        <f t="shared" si="18"/>
        <v>31.08</v>
      </c>
      <c r="F119" s="26">
        <f t="shared" si="18"/>
        <v>119.89</v>
      </c>
      <c r="G119" s="25">
        <f t="shared" si="18"/>
        <v>870.85</v>
      </c>
      <c r="H119" s="27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ht="12.75" customHeight="1">
      <c r="A120" s="183" t="s">
        <v>33</v>
      </c>
      <c r="B120" s="21" t="s">
        <v>97</v>
      </c>
      <c r="C120" s="22">
        <v>100</v>
      </c>
      <c r="D120" s="23">
        <v>10.220000000000001</v>
      </c>
      <c r="E120" s="23">
        <v>9.67</v>
      </c>
      <c r="F120" s="23">
        <v>24.27</v>
      </c>
      <c r="G120" s="22">
        <v>250.3</v>
      </c>
      <c r="H120" s="24">
        <v>555</v>
      </c>
    </row>
    <row r="121" spans="1:25" ht="12.75" customHeight="1">
      <c r="A121" s="184"/>
      <c r="B121" s="21" t="s">
        <v>51</v>
      </c>
      <c r="C121" s="22">
        <v>200</v>
      </c>
      <c r="D121" s="23">
        <v>0</v>
      </c>
      <c r="E121" s="23">
        <v>0</v>
      </c>
      <c r="F121" s="23">
        <v>15</v>
      </c>
      <c r="G121" s="22">
        <v>95</v>
      </c>
      <c r="H121" s="24">
        <v>614</v>
      </c>
    </row>
    <row r="122" spans="1:25" ht="12.75" customHeight="1">
      <c r="A122" s="175" t="s">
        <v>38</v>
      </c>
      <c r="B122" s="176"/>
      <c r="C122" s="25">
        <f t="shared" ref="C122:G122" si="19">SUM(C120:C121)</f>
        <v>300</v>
      </c>
      <c r="D122" s="26">
        <f t="shared" si="19"/>
        <v>10.220000000000001</v>
      </c>
      <c r="E122" s="26">
        <f t="shared" si="19"/>
        <v>9.67</v>
      </c>
      <c r="F122" s="26">
        <f t="shared" si="19"/>
        <v>39.269999999999996</v>
      </c>
      <c r="G122" s="25">
        <f t="shared" si="19"/>
        <v>345.3</v>
      </c>
      <c r="H122" s="27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ht="12.75" customHeight="1" thickBot="1">
      <c r="A123" s="190" t="s">
        <v>39</v>
      </c>
      <c r="B123" s="191"/>
      <c r="C123" s="28">
        <f t="shared" ref="C123:G123" si="20">C122+C119+C111</f>
        <v>1740</v>
      </c>
      <c r="D123" s="29">
        <f t="shared" si="20"/>
        <v>59.53</v>
      </c>
      <c r="E123" s="29">
        <f t="shared" si="20"/>
        <v>60.41</v>
      </c>
      <c r="F123" s="29">
        <f t="shared" si="20"/>
        <v>241.07999999999998</v>
      </c>
      <c r="G123" s="28">
        <f t="shared" si="20"/>
        <v>1765.0700000000002</v>
      </c>
      <c r="H123" s="3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ht="12.75" customHeight="1">
      <c r="A124" s="192" t="s">
        <v>98</v>
      </c>
      <c r="B124" s="173"/>
      <c r="C124" s="173"/>
      <c r="D124" s="173"/>
      <c r="E124" s="173"/>
      <c r="F124" s="173"/>
      <c r="G124" s="173"/>
      <c r="H124" s="193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ht="12.75" customHeight="1">
      <c r="A125" s="183" t="s">
        <v>16</v>
      </c>
      <c r="B125" s="155" t="s">
        <v>99</v>
      </c>
      <c r="C125" s="112">
        <v>200</v>
      </c>
      <c r="D125" s="69">
        <v>13.34</v>
      </c>
      <c r="E125" s="69">
        <v>13.2</v>
      </c>
      <c r="F125" s="69">
        <v>22.3</v>
      </c>
      <c r="G125" s="112">
        <v>275.93</v>
      </c>
      <c r="H125" s="150">
        <v>302</v>
      </c>
    </row>
    <row r="126" spans="1:25" ht="12.75" customHeight="1">
      <c r="A126" s="207"/>
      <c r="B126" s="140" t="s">
        <v>173</v>
      </c>
      <c r="C126" s="132">
        <v>70</v>
      </c>
      <c r="D126" s="141">
        <v>0.8</v>
      </c>
      <c r="E126" s="141">
        <v>0.2</v>
      </c>
      <c r="F126" s="141">
        <v>8.5</v>
      </c>
      <c r="G126" s="111">
        <v>38</v>
      </c>
      <c r="H126" s="153">
        <v>111</v>
      </c>
    </row>
    <row r="127" spans="1:25" ht="15" customHeight="1">
      <c r="A127" s="207"/>
      <c r="B127" s="21" t="s">
        <v>100</v>
      </c>
      <c r="C127" s="22">
        <v>80</v>
      </c>
      <c r="D127" s="23">
        <v>4.74</v>
      </c>
      <c r="E127" s="23">
        <v>5.86</v>
      </c>
      <c r="F127" s="23">
        <v>39.71</v>
      </c>
      <c r="G127" s="22">
        <v>207.85</v>
      </c>
      <c r="H127" s="148">
        <v>579</v>
      </c>
    </row>
    <row r="128" spans="1:25" ht="12.75" customHeight="1">
      <c r="A128" s="184"/>
      <c r="B128" s="21" t="s">
        <v>20</v>
      </c>
      <c r="C128" s="22">
        <v>200</v>
      </c>
      <c r="D128" s="23">
        <v>0.22</v>
      </c>
      <c r="E128" s="23">
        <v>0.06</v>
      </c>
      <c r="F128" s="23">
        <v>7.2</v>
      </c>
      <c r="G128" s="22">
        <v>29.08</v>
      </c>
      <c r="H128" s="24">
        <v>143</v>
      </c>
    </row>
    <row r="129" spans="1:25" ht="12.75" customHeight="1">
      <c r="A129" s="175" t="s">
        <v>21</v>
      </c>
      <c r="B129" s="176"/>
      <c r="C129" s="25">
        <f t="shared" ref="C129:G129" si="21">SUM(C125:C128)</f>
        <v>550</v>
      </c>
      <c r="D129" s="26">
        <f t="shared" si="21"/>
        <v>19.100000000000001</v>
      </c>
      <c r="E129" s="26">
        <f t="shared" si="21"/>
        <v>19.319999999999997</v>
      </c>
      <c r="F129" s="26">
        <f t="shared" si="21"/>
        <v>77.710000000000008</v>
      </c>
      <c r="G129" s="25">
        <f t="shared" si="21"/>
        <v>550.86</v>
      </c>
      <c r="H129" s="27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ht="12.75" customHeight="1">
      <c r="A130" s="183" t="s">
        <v>22</v>
      </c>
      <c r="B130" s="21" t="s">
        <v>155</v>
      </c>
      <c r="C130" s="22">
        <v>100</v>
      </c>
      <c r="D130" s="23">
        <v>1.17</v>
      </c>
      <c r="E130" s="23">
        <v>0.1</v>
      </c>
      <c r="F130" s="23">
        <v>5.67</v>
      </c>
      <c r="G130" s="22">
        <v>28.33</v>
      </c>
      <c r="H130" s="24">
        <v>16</v>
      </c>
    </row>
    <row r="131" spans="1:25" ht="12.75" customHeight="1">
      <c r="A131" s="207"/>
      <c r="B131" s="21" t="s">
        <v>161</v>
      </c>
      <c r="C131" s="22">
        <v>250</v>
      </c>
      <c r="D131" s="23">
        <v>2.93</v>
      </c>
      <c r="E131" s="23">
        <v>5.98</v>
      </c>
      <c r="F131" s="23">
        <v>17.600000000000001</v>
      </c>
      <c r="G131" s="23">
        <v>136.78</v>
      </c>
      <c r="H131" s="24" t="s">
        <v>108</v>
      </c>
    </row>
    <row r="132" spans="1:25" ht="12.75" customHeight="1">
      <c r="A132" s="207"/>
      <c r="B132" s="21" t="s">
        <v>171</v>
      </c>
      <c r="C132" s="22">
        <v>100</v>
      </c>
      <c r="D132" s="22">
        <v>11.62</v>
      </c>
      <c r="E132" s="22">
        <v>11.9</v>
      </c>
      <c r="F132" s="22">
        <v>30.07</v>
      </c>
      <c r="G132" s="22">
        <v>222.97</v>
      </c>
      <c r="H132" s="24">
        <v>343</v>
      </c>
    </row>
    <row r="133" spans="1:25" ht="12.75" customHeight="1">
      <c r="A133" s="207"/>
      <c r="B133" s="21" t="s">
        <v>60</v>
      </c>
      <c r="C133" s="22">
        <v>180</v>
      </c>
      <c r="D133" s="23">
        <v>9.48</v>
      </c>
      <c r="E133" s="23">
        <v>10.45</v>
      </c>
      <c r="F133" s="23">
        <v>43.09</v>
      </c>
      <c r="G133" s="22">
        <v>283.79000000000002</v>
      </c>
      <c r="H133" s="24" t="s">
        <v>61</v>
      </c>
    </row>
    <row r="134" spans="1:25" ht="12.75" customHeight="1">
      <c r="A134" s="207"/>
      <c r="B134" s="21" t="s">
        <v>85</v>
      </c>
      <c r="C134" s="22">
        <v>200</v>
      </c>
      <c r="D134" s="23">
        <v>0.32</v>
      </c>
      <c r="E134" s="23">
        <v>0.14000000000000001</v>
      </c>
      <c r="F134" s="23">
        <v>11.46</v>
      </c>
      <c r="G134" s="22">
        <v>48.32</v>
      </c>
      <c r="H134" s="24">
        <v>519</v>
      </c>
    </row>
    <row r="135" spans="1:25" ht="15" customHeight="1">
      <c r="A135" s="207"/>
      <c r="B135" s="21" t="s">
        <v>30</v>
      </c>
      <c r="C135" s="22">
        <v>30</v>
      </c>
      <c r="D135" s="23">
        <v>1.98</v>
      </c>
      <c r="E135" s="23">
        <v>0.27</v>
      </c>
      <c r="F135" s="23">
        <v>11.4</v>
      </c>
      <c r="G135" s="22">
        <v>59.7</v>
      </c>
      <c r="H135" s="24"/>
    </row>
    <row r="136" spans="1:25" ht="12.75" customHeight="1">
      <c r="A136" s="184"/>
      <c r="B136" s="21" t="s">
        <v>31</v>
      </c>
      <c r="C136" s="22">
        <v>30</v>
      </c>
      <c r="D136" s="23">
        <v>1.98</v>
      </c>
      <c r="E136" s="23">
        <v>0.36</v>
      </c>
      <c r="F136" s="23">
        <v>10.02</v>
      </c>
      <c r="G136" s="22">
        <v>52.2</v>
      </c>
      <c r="H136" s="24"/>
    </row>
    <row r="137" spans="1:25" ht="12.75" customHeight="1">
      <c r="A137" s="175" t="s">
        <v>32</v>
      </c>
      <c r="B137" s="176"/>
      <c r="C137" s="25">
        <f t="shared" ref="C137:G137" si="22">SUM(C130:C136)</f>
        <v>890</v>
      </c>
      <c r="D137" s="26">
        <f t="shared" si="22"/>
        <v>29.48</v>
      </c>
      <c r="E137" s="26">
        <f t="shared" si="22"/>
        <v>29.2</v>
      </c>
      <c r="F137" s="26">
        <f t="shared" si="22"/>
        <v>129.31000000000003</v>
      </c>
      <c r="G137" s="25">
        <f t="shared" si="22"/>
        <v>832.09000000000026</v>
      </c>
      <c r="H137" s="27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ht="12.75" customHeight="1">
      <c r="A138" s="183" t="s">
        <v>33</v>
      </c>
      <c r="B138" s="21" t="s">
        <v>73</v>
      </c>
      <c r="C138" s="22">
        <v>200</v>
      </c>
      <c r="D138" s="23">
        <v>4.5</v>
      </c>
      <c r="E138" s="23">
        <v>5</v>
      </c>
      <c r="F138" s="23">
        <v>15.6</v>
      </c>
      <c r="G138" s="22">
        <v>158</v>
      </c>
      <c r="H138" s="24"/>
    </row>
    <row r="139" spans="1:25" ht="12.75" customHeight="1">
      <c r="A139" s="184"/>
      <c r="B139" s="21" t="s">
        <v>104</v>
      </c>
      <c r="C139" s="22">
        <v>100</v>
      </c>
      <c r="D139" s="23">
        <v>5.68</v>
      </c>
      <c r="E139" s="23">
        <v>5.29</v>
      </c>
      <c r="F139" s="23">
        <v>31.8</v>
      </c>
      <c r="G139" s="22">
        <v>190.46</v>
      </c>
      <c r="H139" s="24" t="s">
        <v>105</v>
      </c>
    </row>
    <row r="140" spans="1:25" ht="12.75" customHeight="1">
      <c r="A140" s="175" t="s">
        <v>38</v>
      </c>
      <c r="B140" s="176"/>
      <c r="C140" s="25">
        <f t="shared" ref="C140:G140" si="23">SUM(C138:C139)</f>
        <v>300</v>
      </c>
      <c r="D140" s="26">
        <f t="shared" si="23"/>
        <v>10.18</v>
      </c>
      <c r="E140" s="26">
        <f t="shared" si="23"/>
        <v>10.29</v>
      </c>
      <c r="F140" s="26">
        <f t="shared" si="23"/>
        <v>47.4</v>
      </c>
      <c r="G140" s="25">
        <f t="shared" si="23"/>
        <v>348.46000000000004</v>
      </c>
      <c r="H140" s="27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ht="12.75" customHeight="1" thickBot="1">
      <c r="A141" s="194" t="s">
        <v>39</v>
      </c>
      <c r="B141" s="195"/>
      <c r="C141" s="48">
        <f t="shared" ref="C141:G141" si="24">C129+C137+C140</f>
        <v>1740</v>
      </c>
      <c r="D141" s="49">
        <f t="shared" si="24"/>
        <v>58.76</v>
      </c>
      <c r="E141" s="49">
        <f t="shared" si="24"/>
        <v>58.809999999999995</v>
      </c>
      <c r="F141" s="49">
        <f t="shared" si="24"/>
        <v>254.42000000000004</v>
      </c>
      <c r="G141" s="48">
        <f t="shared" si="24"/>
        <v>1731.4100000000003</v>
      </c>
      <c r="H141" s="5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ht="12.75" customHeight="1">
      <c r="A142" s="192" t="s">
        <v>106</v>
      </c>
      <c r="B142" s="173"/>
      <c r="C142" s="173"/>
      <c r="D142" s="173"/>
      <c r="E142" s="173"/>
      <c r="F142" s="173"/>
      <c r="G142" s="173"/>
      <c r="H142" s="193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ht="12.75" customHeight="1">
      <c r="A143" s="183" t="s">
        <v>16</v>
      </c>
      <c r="B143" s="21" t="s">
        <v>107</v>
      </c>
      <c r="C143" s="22">
        <v>250</v>
      </c>
      <c r="D143" s="23">
        <v>12.63</v>
      </c>
      <c r="E143" s="23">
        <v>13.73</v>
      </c>
      <c r="F143" s="23">
        <v>43.68</v>
      </c>
      <c r="G143" s="83">
        <v>402.83</v>
      </c>
      <c r="H143" s="150">
        <v>267</v>
      </c>
    </row>
    <row r="144" spans="1:25" ht="12.75" customHeight="1">
      <c r="A144" s="207"/>
      <c r="B144" s="21" t="s">
        <v>177</v>
      </c>
      <c r="C144" s="22">
        <v>40</v>
      </c>
      <c r="D144" s="23">
        <v>0.17</v>
      </c>
      <c r="E144" s="23">
        <v>0.16</v>
      </c>
      <c r="F144" s="23">
        <v>8.76</v>
      </c>
      <c r="G144" s="83">
        <v>37.479999999999997</v>
      </c>
      <c r="H144" s="150" t="s">
        <v>176</v>
      </c>
    </row>
    <row r="145" spans="1:25" ht="15" customHeight="1">
      <c r="A145" s="207"/>
      <c r="B145" s="21" t="s">
        <v>174</v>
      </c>
      <c r="C145" s="22">
        <v>60</v>
      </c>
      <c r="D145" s="23">
        <v>8.11</v>
      </c>
      <c r="E145" s="23">
        <v>9.1</v>
      </c>
      <c r="F145" s="23">
        <v>17.899999999999999</v>
      </c>
      <c r="G145" s="22">
        <v>139.6</v>
      </c>
      <c r="H145" s="156" t="s">
        <v>175</v>
      </c>
    </row>
    <row r="146" spans="1:25" ht="12.75" customHeight="1">
      <c r="A146" s="184"/>
      <c r="B146" s="21" t="s">
        <v>70</v>
      </c>
      <c r="C146" s="22">
        <v>200</v>
      </c>
      <c r="D146" s="23">
        <v>0.24</v>
      </c>
      <c r="E146" s="23">
        <v>0</v>
      </c>
      <c r="F146" s="23">
        <v>7.14</v>
      </c>
      <c r="G146" s="83">
        <v>29.8</v>
      </c>
      <c r="H146" s="150">
        <v>144</v>
      </c>
    </row>
    <row r="147" spans="1:25" ht="12.75" customHeight="1">
      <c r="A147" s="175" t="s">
        <v>21</v>
      </c>
      <c r="B147" s="176"/>
      <c r="C147" s="25">
        <f>SUM(C143:C146)</f>
        <v>550</v>
      </c>
      <c r="D147" s="26">
        <f>SUM(D143:D146)</f>
        <v>21.15</v>
      </c>
      <c r="E147" s="25">
        <f t="shared" ref="E147:G147" si="25">SUM(E143:E146)</f>
        <v>22.990000000000002</v>
      </c>
      <c r="F147" s="25">
        <f t="shared" si="25"/>
        <v>77.48</v>
      </c>
      <c r="G147" s="25">
        <f t="shared" si="25"/>
        <v>609.70999999999992</v>
      </c>
      <c r="H147" s="37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ht="12.75" customHeight="1">
      <c r="A148" s="183" t="s">
        <v>22</v>
      </c>
      <c r="B148" s="21" t="s">
        <v>146</v>
      </c>
      <c r="C148" s="22">
        <v>100</v>
      </c>
      <c r="D148" s="23">
        <v>1.48</v>
      </c>
      <c r="E148" s="23">
        <v>2.62</v>
      </c>
      <c r="F148" s="23">
        <v>10.66</v>
      </c>
      <c r="G148" s="22">
        <v>68.739999999999995</v>
      </c>
      <c r="H148" s="147">
        <v>119</v>
      </c>
    </row>
    <row r="149" spans="1:25" ht="15" customHeight="1">
      <c r="A149" s="207"/>
      <c r="B149" s="21" t="s">
        <v>82</v>
      </c>
      <c r="C149" s="22">
        <v>250</v>
      </c>
      <c r="D149" s="23">
        <v>4.05</v>
      </c>
      <c r="E149" s="23">
        <v>5.9</v>
      </c>
      <c r="F149" s="23">
        <v>10.8</v>
      </c>
      <c r="G149" s="83">
        <v>106.57</v>
      </c>
      <c r="H149" s="150" t="s">
        <v>83</v>
      </c>
    </row>
    <row r="150" spans="1:25" ht="12.75" customHeight="1">
      <c r="A150" s="207"/>
      <c r="B150" s="21" t="s">
        <v>181</v>
      </c>
      <c r="C150" s="22">
        <v>100</v>
      </c>
      <c r="D150" s="23">
        <v>8.41</v>
      </c>
      <c r="E150" s="23">
        <v>10.37</v>
      </c>
      <c r="F150" s="23">
        <v>9.27</v>
      </c>
      <c r="G150" s="83">
        <v>162.21</v>
      </c>
      <c r="H150" s="71">
        <v>372</v>
      </c>
    </row>
    <row r="151" spans="1:25" ht="12.75" customHeight="1">
      <c r="A151" s="207"/>
      <c r="B151" s="21" t="s">
        <v>59</v>
      </c>
      <c r="C151" s="22">
        <v>20</v>
      </c>
      <c r="D151" s="23">
        <v>0.12</v>
      </c>
      <c r="E151" s="23">
        <v>0.75</v>
      </c>
      <c r="F151" s="23">
        <v>1.07</v>
      </c>
      <c r="G151" s="83">
        <v>11.5</v>
      </c>
      <c r="H151" s="150">
        <v>453</v>
      </c>
    </row>
    <row r="152" spans="1:25" ht="12.75" customHeight="1">
      <c r="A152" s="207"/>
      <c r="B152" s="21" t="s">
        <v>28</v>
      </c>
      <c r="C152" s="22">
        <v>180</v>
      </c>
      <c r="D152" s="23">
        <v>8.5</v>
      </c>
      <c r="E152" s="23">
        <v>9.5</v>
      </c>
      <c r="F152" s="23">
        <v>46.62</v>
      </c>
      <c r="G152" s="83">
        <v>270.81</v>
      </c>
      <c r="H152" s="150">
        <v>237</v>
      </c>
    </row>
    <row r="153" spans="1:25" ht="12.75" customHeight="1">
      <c r="A153" s="207"/>
      <c r="B153" s="21" t="s">
        <v>49</v>
      </c>
      <c r="C153" s="22">
        <v>200</v>
      </c>
      <c r="D153" s="23">
        <v>1.92</v>
      </c>
      <c r="E153" s="23">
        <v>0.12</v>
      </c>
      <c r="F153" s="23">
        <v>25.86</v>
      </c>
      <c r="G153" s="22">
        <v>112.36</v>
      </c>
      <c r="H153" s="148" t="s">
        <v>50</v>
      </c>
    </row>
    <row r="154" spans="1:25" ht="15" customHeight="1">
      <c r="A154" s="207"/>
      <c r="B154" s="21" t="s">
        <v>30</v>
      </c>
      <c r="C154" s="22">
        <v>30</v>
      </c>
      <c r="D154" s="23">
        <v>1.98</v>
      </c>
      <c r="E154" s="23">
        <v>0.27</v>
      </c>
      <c r="F154" s="23">
        <v>11.4</v>
      </c>
      <c r="G154" s="22">
        <v>59.7</v>
      </c>
      <c r="H154" s="24"/>
    </row>
    <row r="155" spans="1:25" ht="12.75" customHeight="1">
      <c r="A155" s="184"/>
      <c r="B155" s="21" t="s">
        <v>31</v>
      </c>
      <c r="C155" s="22">
        <v>30</v>
      </c>
      <c r="D155" s="23">
        <v>1.98</v>
      </c>
      <c r="E155" s="23">
        <v>0.36</v>
      </c>
      <c r="F155" s="23">
        <v>10.02</v>
      </c>
      <c r="G155" s="22">
        <v>52.2</v>
      </c>
      <c r="H155" s="24"/>
    </row>
    <row r="156" spans="1:25" ht="12.75" customHeight="1">
      <c r="A156" s="175" t="s">
        <v>32</v>
      </c>
      <c r="B156" s="176"/>
      <c r="C156" s="25">
        <f t="shared" ref="C156:G156" si="26">SUM(C148:C155)</f>
        <v>910</v>
      </c>
      <c r="D156" s="26">
        <f t="shared" si="26"/>
        <v>28.439999999999998</v>
      </c>
      <c r="E156" s="26">
        <f t="shared" si="26"/>
        <v>29.89</v>
      </c>
      <c r="F156" s="26">
        <f t="shared" si="26"/>
        <v>125.7</v>
      </c>
      <c r="G156" s="25">
        <f t="shared" si="26"/>
        <v>844.09</v>
      </c>
      <c r="H156" s="27"/>
      <c r="I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ht="15" customHeight="1">
      <c r="A157" s="183" t="s">
        <v>33</v>
      </c>
      <c r="B157" s="21" t="s">
        <v>64</v>
      </c>
      <c r="C157" s="22">
        <v>200</v>
      </c>
      <c r="D157" s="23">
        <v>0.2</v>
      </c>
      <c r="E157" s="23">
        <v>0.2</v>
      </c>
      <c r="F157" s="23">
        <v>12.8</v>
      </c>
      <c r="G157" s="22">
        <v>100</v>
      </c>
      <c r="H157" s="24" t="s">
        <v>65</v>
      </c>
    </row>
    <row r="158" spans="1:25" ht="15" customHeight="1">
      <c r="A158" s="184"/>
      <c r="B158" s="21" t="s">
        <v>110</v>
      </c>
      <c r="C158" s="22">
        <v>100</v>
      </c>
      <c r="D158" s="23">
        <v>9.91</v>
      </c>
      <c r="E158" s="23">
        <v>10.6</v>
      </c>
      <c r="F158" s="23">
        <v>35.770000000000003</v>
      </c>
      <c r="G158" s="22">
        <v>201.65</v>
      </c>
      <c r="H158" s="24">
        <v>542</v>
      </c>
    </row>
    <row r="159" spans="1:25" ht="12.75" customHeight="1">
      <c r="A159" s="175" t="s">
        <v>38</v>
      </c>
      <c r="B159" s="176"/>
      <c r="C159" s="25">
        <f t="shared" ref="C159:G159" si="27">SUM(C157:C158)</f>
        <v>300</v>
      </c>
      <c r="D159" s="26">
        <f t="shared" si="27"/>
        <v>10.11</v>
      </c>
      <c r="E159" s="26">
        <f t="shared" si="27"/>
        <v>10.799999999999999</v>
      </c>
      <c r="F159" s="26">
        <f t="shared" si="27"/>
        <v>48.570000000000007</v>
      </c>
      <c r="G159" s="25">
        <f t="shared" si="27"/>
        <v>301.64999999999998</v>
      </c>
      <c r="H159" s="27"/>
      <c r="I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ht="12.75" customHeight="1" thickBot="1">
      <c r="A160" s="194" t="s">
        <v>39</v>
      </c>
      <c r="B160" s="195"/>
      <c r="C160" s="48">
        <f t="shared" ref="C160:G160" si="28">C159+C156+C147</f>
        <v>1760</v>
      </c>
      <c r="D160" s="49">
        <f t="shared" si="28"/>
        <v>59.699999999999996</v>
      </c>
      <c r="E160" s="49">
        <f t="shared" si="28"/>
        <v>63.68</v>
      </c>
      <c r="F160" s="49">
        <f t="shared" si="28"/>
        <v>251.75</v>
      </c>
      <c r="G160" s="49">
        <f t="shared" si="28"/>
        <v>1755.4499999999998</v>
      </c>
      <c r="H160" s="151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ht="12.75" customHeight="1">
      <c r="A161" s="192" t="s">
        <v>111</v>
      </c>
      <c r="B161" s="173"/>
      <c r="C161" s="173"/>
      <c r="D161" s="173"/>
      <c r="E161" s="173"/>
      <c r="F161" s="173"/>
      <c r="G161" s="173"/>
      <c r="H161" s="193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ht="12.75" customHeight="1">
      <c r="A162" s="183" t="s">
        <v>16</v>
      </c>
      <c r="B162" s="21" t="s">
        <v>180</v>
      </c>
      <c r="C162" s="72">
        <v>100</v>
      </c>
      <c r="D162" s="73">
        <v>1.17</v>
      </c>
      <c r="E162" s="73">
        <v>0.1</v>
      </c>
      <c r="F162" s="73">
        <v>5.67</v>
      </c>
      <c r="G162" s="113">
        <v>28.33</v>
      </c>
      <c r="H162" s="150"/>
    </row>
    <row r="163" spans="1:25" ht="12.75" customHeight="1">
      <c r="A163" s="210"/>
      <c r="B163" s="136" t="s">
        <v>149</v>
      </c>
      <c r="C163" s="114">
        <v>100</v>
      </c>
      <c r="D163" s="137">
        <v>1.43</v>
      </c>
      <c r="E163" s="137">
        <v>0.83</v>
      </c>
      <c r="F163" s="137">
        <v>2.83</v>
      </c>
      <c r="G163" s="138">
        <v>75.98</v>
      </c>
      <c r="H163" s="152"/>
    </row>
    <row r="164" spans="1:25" ht="12.75" customHeight="1">
      <c r="A164" s="207"/>
      <c r="B164" s="155" t="s">
        <v>183</v>
      </c>
      <c r="C164" s="112">
        <v>100</v>
      </c>
      <c r="D164" s="69">
        <v>12.56</v>
      </c>
      <c r="E164" s="69">
        <v>13.44</v>
      </c>
      <c r="F164" s="69">
        <v>10.59</v>
      </c>
      <c r="G164" s="112">
        <v>222.58</v>
      </c>
      <c r="H164" s="150">
        <v>100</v>
      </c>
    </row>
    <row r="165" spans="1:25" ht="12.75" customHeight="1">
      <c r="A165" s="207"/>
      <c r="B165" s="140" t="s">
        <v>69</v>
      </c>
      <c r="C165" s="132">
        <v>15</v>
      </c>
      <c r="D165" s="141">
        <v>0.26</v>
      </c>
      <c r="E165" s="141">
        <v>1.03</v>
      </c>
      <c r="F165" s="141">
        <v>0.84</v>
      </c>
      <c r="G165" s="111">
        <v>13.9</v>
      </c>
      <c r="H165" s="153">
        <v>354</v>
      </c>
    </row>
    <row r="166" spans="1:25" ht="12.75" customHeight="1">
      <c r="A166" s="207"/>
      <c r="B166" s="21" t="s">
        <v>112</v>
      </c>
      <c r="C166" s="22">
        <v>180</v>
      </c>
      <c r="D166" s="23">
        <v>4.6399999999999997</v>
      </c>
      <c r="E166" s="23">
        <v>5.63</v>
      </c>
      <c r="F166" s="23">
        <v>48.1</v>
      </c>
      <c r="G166" s="83">
        <v>261.63</v>
      </c>
      <c r="H166" s="150">
        <v>414</v>
      </c>
    </row>
    <row r="167" spans="1:25" ht="12.75" customHeight="1">
      <c r="A167" s="207"/>
      <c r="B167" s="21" t="s">
        <v>113</v>
      </c>
      <c r="C167" s="22">
        <v>200</v>
      </c>
      <c r="D167" s="23">
        <v>0.28000000000000003</v>
      </c>
      <c r="E167" s="23">
        <v>0.04</v>
      </c>
      <c r="F167" s="23">
        <v>8.9600000000000009</v>
      </c>
      <c r="G167" s="22">
        <v>37.28</v>
      </c>
      <c r="H167" s="24" t="s">
        <v>114</v>
      </c>
    </row>
    <row r="168" spans="1:25" ht="12.75" customHeight="1">
      <c r="A168" s="207"/>
      <c r="B168" s="21" t="s">
        <v>30</v>
      </c>
      <c r="C168" s="22">
        <v>30</v>
      </c>
      <c r="D168" s="23">
        <v>1.98</v>
      </c>
      <c r="E168" s="23">
        <v>0.27</v>
      </c>
      <c r="F168" s="23">
        <v>11.4</v>
      </c>
      <c r="G168" s="22">
        <v>59.7</v>
      </c>
      <c r="H168" s="24"/>
    </row>
    <row r="169" spans="1:25" ht="12.75" customHeight="1">
      <c r="A169" s="175" t="s">
        <v>21</v>
      </c>
      <c r="B169" s="176"/>
      <c r="C169" s="25">
        <f>SUM(C162:C168)-C164-C163</f>
        <v>525</v>
      </c>
      <c r="D169" s="25">
        <f>SUM(D162:D168)-D164-D163</f>
        <v>8.33</v>
      </c>
      <c r="E169" s="25">
        <f>SUM(E162:E168)-E164-E163</f>
        <v>7.0699999999999967</v>
      </c>
      <c r="F169" s="25">
        <f>SUM(F162:F168)-F164-F163</f>
        <v>74.970000000000013</v>
      </c>
      <c r="G169" s="25">
        <f>SUM(G162:G168)-G164-G163</f>
        <v>400.83999999999992</v>
      </c>
      <c r="H169" s="27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ht="12.75" customHeight="1">
      <c r="A170" s="183" t="s">
        <v>22</v>
      </c>
      <c r="B170" s="21" t="s">
        <v>145</v>
      </c>
      <c r="C170" s="22">
        <v>100</v>
      </c>
      <c r="D170" s="23">
        <v>0.8</v>
      </c>
      <c r="E170" s="23">
        <v>0.1</v>
      </c>
      <c r="F170" s="23">
        <v>1.7</v>
      </c>
      <c r="G170" s="22">
        <v>13</v>
      </c>
      <c r="H170" s="147">
        <v>107</v>
      </c>
    </row>
    <row r="171" spans="1:25" ht="15" customHeight="1">
      <c r="A171" s="207"/>
      <c r="B171" s="21" t="s">
        <v>101</v>
      </c>
      <c r="C171" s="22">
        <v>250</v>
      </c>
      <c r="D171" s="23">
        <v>3.53</v>
      </c>
      <c r="E171" s="23">
        <v>5.43</v>
      </c>
      <c r="F171" s="23">
        <v>8.43</v>
      </c>
      <c r="G171" s="83">
        <v>144.5</v>
      </c>
      <c r="H171" s="150" t="s">
        <v>102</v>
      </c>
    </row>
    <row r="172" spans="1:25" ht="12.75" customHeight="1">
      <c r="A172" s="207"/>
      <c r="B172" s="21" t="s">
        <v>109</v>
      </c>
      <c r="C172" s="22">
        <v>280</v>
      </c>
      <c r="D172" s="23">
        <v>19.7</v>
      </c>
      <c r="E172" s="23">
        <v>22.1</v>
      </c>
      <c r="F172" s="23">
        <v>80.47</v>
      </c>
      <c r="G172" s="83">
        <v>512.32000000000005</v>
      </c>
      <c r="H172" s="150">
        <v>407</v>
      </c>
    </row>
    <row r="173" spans="1:25" ht="12.75" customHeight="1">
      <c r="A173" s="207"/>
      <c r="B173" s="21" t="s">
        <v>29</v>
      </c>
      <c r="C173" s="22">
        <v>200</v>
      </c>
      <c r="D173" s="23">
        <v>0.08</v>
      </c>
      <c r="E173" s="23">
        <v>0</v>
      </c>
      <c r="F173" s="23">
        <v>10.62</v>
      </c>
      <c r="G173" s="22">
        <v>40.44</v>
      </c>
      <c r="H173" s="148">
        <v>508</v>
      </c>
    </row>
    <row r="174" spans="1:25" ht="15" customHeight="1">
      <c r="A174" s="207"/>
      <c r="B174" s="21" t="s">
        <v>30</v>
      </c>
      <c r="C174" s="22">
        <v>30</v>
      </c>
      <c r="D174" s="23">
        <v>1.98</v>
      </c>
      <c r="E174" s="23">
        <v>0.27</v>
      </c>
      <c r="F174" s="23">
        <v>11.4</v>
      </c>
      <c r="G174" s="22">
        <v>59.7</v>
      </c>
      <c r="H174" s="24"/>
    </row>
    <row r="175" spans="1:25" ht="12.75" customHeight="1">
      <c r="A175" s="184"/>
      <c r="B175" s="21" t="s">
        <v>31</v>
      </c>
      <c r="C175" s="22">
        <v>30</v>
      </c>
      <c r="D175" s="23">
        <v>1.98</v>
      </c>
      <c r="E175" s="23">
        <v>0.36</v>
      </c>
      <c r="F175" s="23">
        <v>10.02</v>
      </c>
      <c r="G175" s="22">
        <v>52.2</v>
      </c>
      <c r="H175" s="24"/>
    </row>
    <row r="176" spans="1:25" ht="12.75" customHeight="1">
      <c r="A176" s="175" t="s">
        <v>32</v>
      </c>
      <c r="B176" s="176"/>
      <c r="C176" s="25">
        <f>SUM(C170:C175)</f>
        <v>890</v>
      </c>
      <c r="D176" s="26">
        <f>SUM(D170:D175)</f>
        <v>28.07</v>
      </c>
      <c r="E176" s="26">
        <f>SUM(E170:E175)</f>
        <v>28.26</v>
      </c>
      <c r="F176" s="26">
        <f>SUM(F170:F175)</f>
        <v>122.64</v>
      </c>
      <c r="G176" s="25">
        <f>SUM(G170:G175)</f>
        <v>822.16000000000008</v>
      </c>
      <c r="H176" s="27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ht="12.75" customHeight="1">
      <c r="A177" s="183" t="s">
        <v>33</v>
      </c>
      <c r="B177" s="21" t="s">
        <v>36</v>
      </c>
      <c r="C177" s="22">
        <v>200</v>
      </c>
      <c r="D177" s="23">
        <v>0.24</v>
      </c>
      <c r="E177" s="23">
        <v>0.06</v>
      </c>
      <c r="F177" s="23">
        <v>10.16</v>
      </c>
      <c r="G177" s="22">
        <v>42.14</v>
      </c>
      <c r="H177" s="24" t="s">
        <v>37</v>
      </c>
    </row>
    <row r="178" spans="1:25" ht="15" customHeight="1">
      <c r="A178" s="184"/>
      <c r="B178" s="21" t="s">
        <v>115</v>
      </c>
      <c r="C178" s="22">
        <v>100</v>
      </c>
      <c r="D178" s="23">
        <v>9.86</v>
      </c>
      <c r="E178" s="23">
        <v>10.67</v>
      </c>
      <c r="F178" s="23">
        <v>37.81</v>
      </c>
      <c r="G178" s="22">
        <v>248.27</v>
      </c>
      <c r="H178" s="24">
        <v>555</v>
      </c>
    </row>
    <row r="179" spans="1:25" ht="12.75" customHeight="1">
      <c r="A179" s="175" t="s">
        <v>38</v>
      </c>
      <c r="B179" s="176"/>
      <c r="C179" s="25">
        <f t="shared" ref="C179:G179" si="29">SUM(C177:C178)</f>
        <v>300</v>
      </c>
      <c r="D179" s="26">
        <f t="shared" si="29"/>
        <v>10.1</v>
      </c>
      <c r="E179" s="26">
        <f t="shared" si="29"/>
        <v>10.73</v>
      </c>
      <c r="F179" s="26">
        <f t="shared" si="29"/>
        <v>47.97</v>
      </c>
      <c r="G179" s="25">
        <f t="shared" si="29"/>
        <v>290.41000000000003</v>
      </c>
      <c r="H179" s="27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ht="12.75" customHeight="1" thickBot="1">
      <c r="A180" s="194" t="s">
        <v>39</v>
      </c>
      <c r="B180" s="195"/>
      <c r="C180" s="48">
        <f>C179+C176+C169</f>
        <v>1715</v>
      </c>
      <c r="D180" s="49">
        <f>D179+D176+D169</f>
        <v>46.5</v>
      </c>
      <c r="E180" s="49">
        <f>E179+E176+E169</f>
        <v>46.06</v>
      </c>
      <c r="F180" s="49">
        <f>F179+F176+F169</f>
        <v>245.58000000000004</v>
      </c>
      <c r="G180" s="49">
        <f>G179+G176+G169</f>
        <v>1513.41</v>
      </c>
      <c r="H180" s="151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ht="12.75" customHeight="1">
      <c r="A181" s="196" t="s">
        <v>116</v>
      </c>
      <c r="B181" s="197"/>
      <c r="C181" s="197"/>
      <c r="D181" s="197"/>
      <c r="E181" s="197"/>
      <c r="F181" s="197"/>
      <c r="G181" s="197"/>
      <c r="H181" s="198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ht="12.75" customHeight="1">
      <c r="A182" s="183" t="s">
        <v>16</v>
      </c>
      <c r="B182" s="21" t="s">
        <v>117</v>
      </c>
      <c r="C182" s="22">
        <v>200</v>
      </c>
      <c r="D182" s="23">
        <v>21.06</v>
      </c>
      <c r="E182" s="23">
        <v>21.97</v>
      </c>
      <c r="F182" s="23">
        <v>31.14</v>
      </c>
      <c r="G182" s="22">
        <v>356.3</v>
      </c>
      <c r="H182" s="24">
        <v>117</v>
      </c>
    </row>
    <row r="183" spans="1:25" ht="12.75" customHeight="1">
      <c r="A183" s="207"/>
      <c r="B183" s="21" t="s">
        <v>118</v>
      </c>
      <c r="C183" s="22">
        <v>50</v>
      </c>
      <c r="D183" s="23">
        <v>0.09</v>
      </c>
      <c r="E183" s="23">
        <v>0</v>
      </c>
      <c r="F183" s="23">
        <v>33.08</v>
      </c>
      <c r="G183" s="22">
        <v>127.6</v>
      </c>
      <c r="H183" s="24">
        <v>474</v>
      </c>
    </row>
    <row r="184" spans="1:25" ht="12.75" customHeight="1">
      <c r="A184" s="207"/>
      <c r="B184" s="21" t="s">
        <v>79</v>
      </c>
      <c r="C184" s="22">
        <v>100</v>
      </c>
      <c r="D184" s="23">
        <v>0.4</v>
      </c>
      <c r="E184" s="23">
        <v>0.4</v>
      </c>
      <c r="F184" s="23">
        <v>9.8000000000000007</v>
      </c>
      <c r="G184" s="22">
        <v>47</v>
      </c>
      <c r="H184" s="24">
        <v>112</v>
      </c>
    </row>
    <row r="185" spans="1:25" ht="12.75" customHeight="1">
      <c r="A185" s="184"/>
      <c r="B185" s="21" t="s">
        <v>80</v>
      </c>
      <c r="C185" s="22">
        <v>200</v>
      </c>
      <c r="D185" s="23">
        <v>0.26</v>
      </c>
      <c r="E185" s="23">
        <v>0.02</v>
      </c>
      <c r="F185" s="23">
        <v>8.06</v>
      </c>
      <c r="G185" s="22">
        <v>33.22</v>
      </c>
      <c r="H185" s="24" t="s">
        <v>81</v>
      </c>
    </row>
    <row r="186" spans="1:25" ht="12.75" customHeight="1">
      <c r="A186" s="175" t="s">
        <v>21</v>
      </c>
      <c r="B186" s="176"/>
      <c r="C186" s="25">
        <f t="shared" ref="C186:G186" si="30">SUM(C182:C185)</f>
        <v>550</v>
      </c>
      <c r="D186" s="26">
        <f t="shared" si="30"/>
        <v>21.81</v>
      </c>
      <c r="E186" s="26">
        <f t="shared" si="30"/>
        <v>22.389999999999997</v>
      </c>
      <c r="F186" s="26">
        <f t="shared" si="30"/>
        <v>82.08</v>
      </c>
      <c r="G186" s="25">
        <f t="shared" si="30"/>
        <v>564.12</v>
      </c>
      <c r="H186" s="27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ht="12.75" customHeight="1">
      <c r="A187" s="183" t="s">
        <v>22</v>
      </c>
      <c r="B187" s="21" t="s">
        <v>155</v>
      </c>
      <c r="C187" s="22">
        <v>100</v>
      </c>
      <c r="D187" s="23">
        <v>1.17</v>
      </c>
      <c r="E187" s="23">
        <v>0.1</v>
      </c>
      <c r="F187" s="23">
        <v>5.67</v>
      </c>
      <c r="G187" s="22">
        <v>28.33</v>
      </c>
      <c r="H187" s="24">
        <v>16</v>
      </c>
    </row>
    <row r="188" spans="1:25" ht="12.75" customHeight="1">
      <c r="A188" s="207"/>
      <c r="B188" s="21" t="s">
        <v>156</v>
      </c>
      <c r="C188" s="22">
        <v>250</v>
      </c>
      <c r="D188" s="23">
        <v>5.5</v>
      </c>
      <c r="E188" s="23">
        <v>9.33</v>
      </c>
      <c r="F188" s="23">
        <v>56.75</v>
      </c>
      <c r="G188" s="22">
        <v>246.79</v>
      </c>
      <c r="H188" s="24" t="s">
        <v>119</v>
      </c>
    </row>
    <row r="189" spans="1:25" ht="12.75" customHeight="1">
      <c r="A189" s="207"/>
      <c r="B189" s="21" t="s">
        <v>120</v>
      </c>
      <c r="C189" s="22">
        <v>100</v>
      </c>
      <c r="D189" s="23">
        <v>15.3</v>
      </c>
      <c r="E189" s="23">
        <v>13.06</v>
      </c>
      <c r="F189" s="23">
        <v>10.34</v>
      </c>
      <c r="G189" s="22">
        <v>256.89999999999998</v>
      </c>
      <c r="H189" s="24">
        <v>410</v>
      </c>
    </row>
    <row r="190" spans="1:25" ht="12.75" customHeight="1">
      <c r="A190" s="207"/>
      <c r="B190" s="21" t="s">
        <v>121</v>
      </c>
      <c r="C190" s="22">
        <v>180</v>
      </c>
      <c r="D190" s="23">
        <v>2.97</v>
      </c>
      <c r="E190" s="23">
        <v>5.67</v>
      </c>
      <c r="F190" s="23">
        <v>19.48</v>
      </c>
      <c r="G190" s="22">
        <v>141.86000000000001</v>
      </c>
      <c r="H190" s="24" t="s">
        <v>122</v>
      </c>
    </row>
    <row r="191" spans="1:25" ht="12.75" customHeight="1">
      <c r="A191" s="207"/>
      <c r="B191" s="21" t="s">
        <v>85</v>
      </c>
      <c r="C191" s="22">
        <v>200</v>
      </c>
      <c r="D191" s="23">
        <v>0.32</v>
      </c>
      <c r="E191" s="23">
        <v>0.14000000000000001</v>
      </c>
      <c r="F191" s="23">
        <v>11.46</v>
      </c>
      <c r="G191" s="22">
        <v>48.32</v>
      </c>
      <c r="H191" s="24">
        <v>519</v>
      </c>
    </row>
    <row r="192" spans="1:25" ht="15" customHeight="1">
      <c r="A192" s="207"/>
      <c r="B192" s="21" t="s">
        <v>30</v>
      </c>
      <c r="C192" s="22">
        <v>30</v>
      </c>
      <c r="D192" s="23">
        <v>1.98</v>
      </c>
      <c r="E192" s="23">
        <v>0.27</v>
      </c>
      <c r="F192" s="23">
        <v>11.4</v>
      </c>
      <c r="G192" s="22">
        <v>59.7</v>
      </c>
      <c r="H192" s="24"/>
    </row>
    <row r="193" spans="1:25" ht="12.75" customHeight="1">
      <c r="A193" s="184"/>
      <c r="B193" s="21" t="s">
        <v>31</v>
      </c>
      <c r="C193" s="22">
        <v>30</v>
      </c>
      <c r="D193" s="23">
        <v>1.98</v>
      </c>
      <c r="E193" s="23">
        <v>0.36</v>
      </c>
      <c r="F193" s="23">
        <v>10.02</v>
      </c>
      <c r="G193" s="22">
        <v>52.2</v>
      </c>
      <c r="H193" s="24"/>
    </row>
    <row r="194" spans="1:25" ht="12.75" customHeight="1">
      <c r="A194" s="175" t="s">
        <v>32</v>
      </c>
      <c r="B194" s="176"/>
      <c r="C194" s="25">
        <f>SUM(C187:C193)</f>
        <v>890</v>
      </c>
      <c r="D194" s="25">
        <f t="shared" ref="D194:G194" si="31">SUM(D187:D193)</f>
        <v>29.22</v>
      </c>
      <c r="E194" s="25">
        <f t="shared" si="31"/>
        <v>28.930000000000003</v>
      </c>
      <c r="F194" s="25">
        <f t="shared" si="31"/>
        <v>125.12000000000002</v>
      </c>
      <c r="G194" s="25">
        <f t="shared" si="31"/>
        <v>834.10000000000014</v>
      </c>
      <c r="H194" s="27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ht="12.75" customHeight="1">
      <c r="A195" s="183" t="s">
        <v>33</v>
      </c>
      <c r="B195" s="21" t="s">
        <v>51</v>
      </c>
      <c r="C195" s="22">
        <v>200</v>
      </c>
      <c r="D195" s="23">
        <v>0</v>
      </c>
      <c r="E195" s="23">
        <v>0</v>
      </c>
      <c r="F195" s="23">
        <v>15</v>
      </c>
      <c r="G195" s="22">
        <v>95</v>
      </c>
      <c r="H195" s="24">
        <v>614</v>
      </c>
    </row>
    <row r="196" spans="1:25" ht="15" customHeight="1">
      <c r="A196" s="184"/>
      <c r="B196" s="21" t="s">
        <v>87</v>
      </c>
      <c r="C196" s="22">
        <v>100</v>
      </c>
      <c r="D196" s="23">
        <v>9.6199999999999992</v>
      </c>
      <c r="E196" s="23">
        <v>10.4</v>
      </c>
      <c r="F196" s="23">
        <v>32.700000000000003</v>
      </c>
      <c r="G196" s="22">
        <v>251.6</v>
      </c>
      <c r="H196" s="24" t="s">
        <v>88</v>
      </c>
    </row>
    <row r="197" spans="1:25" ht="12.75" customHeight="1">
      <c r="A197" s="201" t="s">
        <v>38</v>
      </c>
      <c r="B197" s="202"/>
      <c r="C197" s="39">
        <f t="shared" ref="C197:G197" si="32">SUM(C195:C196)</f>
        <v>300</v>
      </c>
      <c r="D197" s="40">
        <f t="shared" si="32"/>
        <v>9.6199999999999992</v>
      </c>
      <c r="E197" s="40">
        <f t="shared" si="32"/>
        <v>10.4</v>
      </c>
      <c r="F197" s="40">
        <f t="shared" si="32"/>
        <v>47.7</v>
      </c>
      <c r="G197" s="39">
        <f t="shared" si="32"/>
        <v>346.6</v>
      </c>
      <c r="H197" s="41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ht="12.75" customHeight="1" thickBot="1">
      <c r="A198" s="213" t="s">
        <v>39</v>
      </c>
      <c r="B198" s="214"/>
      <c r="C198" s="42">
        <f>C197+C194+C186</f>
        <v>1740</v>
      </c>
      <c r="D198" s="43">
        <f>D197+D194+D186</f>
        <v>60.649999999999991</v>
      </c>
      <c r="E198" s="43">
        <f>E197+E194+E186</f>
        <v>61.72</v>
      </c>
      <c r="F198" s="43">
        <f>F197+F194+F186</f>
        <v>254.90000000000003</v>
      </c>
      <c r="G198" s="43">
        <f>G197+G194+G186</f>
        <v>1744.8200000000002</v>
      </c>
      <c r="H198" s="75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ht="12.75" customHeight="1">
      <c r="A199" s="192" t="s">
        <v>123</v>
      </c>
      <c r="B199" s="174"/>
      <c r="C199" s="76">
        <f>C198+C180+C160+C141+C123+C106+C90+C70+C53+C34</f>
        <v>17390</v>
      </c>
      <c r="D199" s="46">
        <f>D198+D180+D160+D141+D123+D106+D90+D70+D53+D34</f>
        <v>580.8599999999999</v>
      </c>
      <c r="E199" s="46">
        <f>E198+E180+E160+E141+E123+E106+E90+E70+E53+E34</f>
        <v>590.37</v>
      </c>
      <c r="F199" s="46">
        <f>F198+F180+F160+F141+F123+F106+F90+F70+F53+F34</f>
        <v>2497.79</v>
      </c>
      <c r="G199" s="46">
        <f>G198+G180+G160+G141+G123+G106+G90+G70+G53+G34</f>
        <v>17268.66</v>
      </c>
      <c r="H199" s="47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ht="12.75" customHeight="1" thickBot="1">
      <c r="A200" s="194" t="s">
        <v>124</v>
      </c>
      <c r="B200" s="195"/>
      <c r="C200" s="48">
        <f t="shared" ref="C200:G200" si="33">C199/10</f>
        <v>1739</v>
      </c>
      <c r="D200" s="48">
        <f t="shared" si="33"/>
        <v>58.085999999999991</v>
      </c>
      <c r="E200" s="48">
        <f t="shared" si="33"/>
        <v>59.036999999999999</v>
      </c>
      <c r="F200" s="48">
        <f t="shared" si="33"/>
        <v>249.779</v>
      </c>
      <c r="G200" s="48">
        <f t="shared" si="33"/>
        <v>1726.866</v>
      </c>
      <c r="H200" s="5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ht="30" customHeight="1">
      <c r="A201" s="211"/>
      <c r="B201" s="212"/>
      <c r="C201" s="51"/>
      <c r="D201" s="52"/>
      <c r="E201" s="52"/>
      <c r="F201" s="52"/>
      <c r="G201" s="51"/>
      <c r="H201" s="51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</row>
    <row r="202" spans="1:25" ht="12.75" customHeight="1">
      <c r="A202" s="54"/>
      <c r="B202" s="66" t="s">
        <v>141</v>
      </c>
      <c r="C202" s="67">
        <f>(C186+C169+C147+C129+C111+C95+C79+C58+C40+C21)/10</f>
        <v>545</v>
      </c>
      <c r="D202" s="23">
        <f>(D186+D169+D147+D129+D111+D95+D79+D58+D40+D21)/10</f>
        <v>19.024000000000001</v>
      </c>
      <c r="E202" s="23">
        <f>(E186+E169+E147+E129+E111+E95+E79+E58+E40+E21)/10</f>
        <v>19.337999999999997</v>
      </c>
      <c r="F202" s="68">
        <f>(F186+F169+F147+F129+F111+F95+F79+F58+F40+F21)/10</f>
        <v>79.197999999999993</v>
      </c>
      <c r="G202" s="69">
        <f>(G186+G169+G147+G129+G111+G95+G79+G58+G40+G21)/10</f>
        <v>550.57999999999993</v>
      </c>
      <c r="H202" s="70"/>
    </row>
    <row r="203" spans="1:25" ht="12.75" customHeight="1">
      <c r="A203" s="54"/>
      <c r="B203" s="66" t="s">
        <v>142</v>
      </c>
      <c r="C203" s="67">
        <f>(C194+C176+C156+C137+C119+C102+C86+C66+C49+C30)/10</f>
        <v>894</v>
      </c>
      <c r="D203" s="23">
        <f>(D194+D176+D156+D137+D119+D102+D86+D66+D49+D30)/10</f>
        <v>29.101999999999997</v>
      </c>
      <c r="E203" s="23">
        <f>(E194+E176+E156+E137+E119+E102+E86+E66+E49+E30)/10</f>
        <v>29.493000000000002</v>
      </c>
      <c r="F203" s="68">
        <f>(F194+F176+F156+F137+F119+F102+F86+F66+F49+F30)/10</f>
        <v>125.995</v>
      </c>
      <c r="G203" s="69">
        <f>(G194+G176+G156+G137+G119+G102+G86+G66+G49+G30)/10</f>
        <v>857.0780000000002</v>
      </c>
      <c r="H203" s="70"/>
    </row>
    <row r="204" spans="1:25" ht="12.75" customHeight="1">
      <c r="A204" s="54"/>
      <c r="B204" s="66" t="s">
        <v>143</v>
      </c>
      <c r="C204" s="67">
        <f>(C197+C179+C159+C140+C122+C105+C89+C69+C52+C33)/10</f>
        <v>300</v>
      </c>
      <c r="D204" s="23">
        <f>(D197+D179+D159+D140+D122+D105+D89+D69+D52+D33)/10</f>
        <v>9.9600000000000009</v>
      </c>
      <c r="E204" s="23">
        <f>(E197+E179+E159+E140+E122+E105+E89+E69+E52+E33)/10</f>
        <v>10.206</v>
      </c>
      <c r="F204" s="68">
        <f>(F197+F179+F159+F140+F122+F105+F89+F69+F52+F33)/10</f>
        <v>44.585999999999999</v>
      </c>
      <c r="G204" s="69">
        <f>(G197+G179+G159+G140+G122+G105+G89+G69+G52+G33)/10</f>
        <v>319.20799999999997</v>
      </c>
      <c r="H204" s="70"/>
    </row>
    <row r="205" spans="1:25" ht="12.75" customHeight="1">
      <c r="A205" s="54"/>
      <c r="B205" s="31"/>
      <c r="C205" s="32"/>
      <c r="D205" s="33"/>
      <c r="E205" s="33"/>
      <c r="F205" s="33"/>
      <c r="G205" s="32"/>
      <c r="H205" s="32"/>
    </row>
    <row r="206" spans="1:25" ht="12.75" customHeight="1">
      <c r="A206" s="54"/>
      <c r="B206" s="31"/>
      <c r="C206" s="32"/>
      <c r="D206" s="33"/>
      <c r="E206" s="33"/>
      <c r="F206" s="33"/>
      <c r="G206" s="32"/>
      <c r="H206" s="32"/>
    </row>
    <row r="207" spans="1:25" ht="12.75" customHeight="1">
      <c r="A207" s="54"/>
      <c r="B207" s="31"/>
      <c r="C207" s="32"/>
      <c r="D207" s="33"/>
      <c r="E207" s="33"/>
      <c r="F207" s="33"/>
      <c r="G207" s="32"/>
      <c r="H207" s="32"/>
    </row>
    <row r="208" spans="1:25" ht="12.75" customHeight="1">
      <c r="A208" s="54"/>
      <c r="B208" s="31"/>
      <c r="C208" s="32"/>
      <c r="D208" s="33"/>
      <c r="E208" s="33"/>
      <c r="F208" s="33"/>
      <c r="G208" s="32"/>
      <c r="H208" s="32"/>
    </row>
    <row r="209" spans="1:8" ht="12.75" customHeight="1">
      <c r="A209" s="54"/>
      <c r="B209" s="31"/>
      <c r="C209" s="32"/>
      <c r="D209" s="33"/>
      <c r="E209" s="33"/>
      <c r="F209" s="33"/>
      <c r="G209" s="32"/>
      <c r="H209" s="32"/>
    </row>
    <row r="210" spans="1:8" ht="12.75" customHeight="1">
      <c r="A210" s="54"/>
      <c r="B210" s="31"/>
      <c r="C210" s="32"/>
      <c r="D210" s="33"/>
      <c r="E210" s="33"/>
      <c r="F210" s="33"/>
      <c r="G210" s="32"/>
      <c r="H210" s="32"/>
    </row>
    <row r="211" spans="1:8" ht="12.75" customHeight="1">
      <c r="A211" s="54"/>
      <c r="B211" s="31"/>
      <c r="C211" s="32"/>
      <c r="D211" s="33"/>
      <c r="E211" s="33"/>
      <c r="F211" s="33"/>
      <c r="G211" s="32"/>
      <c r="H211" s="32"/>
    </row>
    <row r="212" spans="1:8" ht="12.75" customHeight="1">
      <c r="A212" s="54"/>
      <c r="B212" s="31"/>
      <c r="C212" s="32"/>
      <c r="D212" s="33"/>
      <c r="E212" s="33"/>
      <c r="F212" s="33"/>
      <c r="G212" s="32"/>
      <c r="H212" s="32"/>
    </row>
    <row r="213" spans="1:8" ht="12.75" customHeight="1">
      <c r="A213" s="54"/>
      <c r="B213" s="31"/>
      <c r="C213" s="32"/>
      <c r="D213" s="33"/>
      <c r="E213" s="33"/>
      <c r="F213" s="33"/>
      <c r="G213" s="32"/>
      <c r="H213" s="32"/>
    </row>
    <row r="214" spans="1:8" ht="12.75" customHeight="1">
      <c r="A214" s="54"/>
      <c r="B214" s="31"/>
      <c r="C214" s="32"/>
      <c r="D214" s="33"/>
      <c r="E214" s="33"/>
      <c r="F214" s="33"/>
      <c r="G214" s="32"/>
      <c r="H214" s="32"/>
    </row>
    <row r="215" spans="1:8" ht="12.75" customHeight="1">
      <c r="A215" s="54"/>
      <c r="B215" s="31"/>
      <c r="C215" s="32"/>
      <c r="D215" s="33"/>
      <c r="E215" s="33"/>
      <c r="F215" s="33"/>
      <c r="G215" s="32"/>
      <c r="H215" s="32"/>
    </row>
    <row r="216" spans="1:8" ht="12.75" customHeight="1">
      <c r="A216" s="54"/>
      <c r="B216" s="31"/>
      <c r="C216" s="32"/>
      <c r="D216" s="33"/>
      <c r="E216" s="33"/>
      <c r="F216" s="33"/>
      <c r="G216" s="32"/>
      <c r="H216" s="32"/>
    </row>
    <row r="217" spans="1:8" ht="12.75" customHeight="1">
      <c r="A217" s="54"/>
      <c r="B217" s="31"/>
      <c r="C217" s="32"/>
      <c r="D217" s="33"/>
      <c r="E217" s="33"/>
      <c r="F217" s="33"/>
      <c r="G217" s="32"/>
      <c r="H217" s="32"/>
    </row>
    <row r="218" spans="1:8" ht="12.75" customHeight="1">
      <c r="A218" s="54"/>
      <c r="B218" s="31"/>
      <c r="C218" s="32"/>
      <c r="D218" s="33"/>
      <c r="E218" s="33"/>
      <c r="F218" s="33"/>
      <c r="G218" s="32"/>
      <c r="H218" s="32"/>
    </row>
    <row r="219" spans="1:8" ht="12.75" customHeight="1">
      <c r="A219" s="54"/>
      <c r="B219" s="31"/>
      <c r="C219" s="32"/>
      <c r="D219" s="33"/>
      <c r="E219" s="33"/>
      <c r="F219" s="33"/>
      <c r="G219" s="32"/>
      <c r="H219" s="32"/>
    </row>
    <row r="220" spans="1:8" ht="12.75" customHeight="1">
      <c r="A220" s="54"/>
      <c r="B220" s="31"/>
      <c r="C220" s="32"/>
      <c r="D220" s="33"/>
      <c r="E220" s="33"/>
      <c r="F220" s="33"/>
      <c r="G220" s="32"/>
      <c r="H220" s="32"/>
    </row>
    <row r="221" spans="1:8" ht="12.75" customHeight="1">
      <c r="A221" s="54"/>
      <c r="B221" s="31"/>
      <c r="C221" s="32"/>
      <c r="D221" s="33"/>
      <c r="E221" s="33"/>
      <c r="F221" s="33"/>
      <c r="G221" s="32"/>
      <c r="H221" s="32"/>
    </row>
    <row r="222" spans="1:8" ht="12.75" customHeight="1">
      <c r="A222" s="54"/>
      <c r="B222" s="31"/>
      <c r="C222" s="32"/>
      <c r="D222" s="33"/>
      <c r="E222" s="33"/>
      <c r="F222" s="33"/>
      <c r="G222" s="32"/>
      <c r="H222" s="32"/>
    </row>
    <row r="223" spans="1:8" ht="12.75" customHeight="1">
      <c r="A223" s="54"/>
      <c r="B223" s="31"/>
      <c r="C223" s="32"/>
      <c r="D223" s="33"/>
      <c r="E223" s="33"/>
      <c r="F223" s="33"/>
      <c r="G223" s="32"/>
      <c r="H223" s="32"/>
    </row>
    <row r="224" spans="1:8" ht="12.75" customHeight="1">
      <c r="A224" s="54"/>
      <c r="B224" s="31"/>
      <c r="C224" s="32"/>
      <c r="D224" s="33"/>
      <c r="E224" s="33"/>
      <c r="F224" s="33"/>
      <c r="G224" s="32"/>
      <c r="H224" s="32"/>
    </row>
    <row r="225" spans="1:8" ht="12.75" customHeight="1">
      <c r="A225" s="54"/>
      <c r="B225" s="31"/>
      <c r="C225" s="32"/>
      <c r="D225" s="33"/>
      <c r="E225" s="33"/>
      <c r="F225" s="33"/>
      <c r="G225" s="32"/>
      <c r="H225" s="32"/>
    </row>
    <row r="226" spans="1:8" ht="12.75" customHeight="1">
      <c r="A226" s="54"/>
      <c r="B226" s="31"/>
      <c r="C226" s="32"/>
      <c r="D226" s="33"/>
      <c r="E226" s="33"/>
      <c r="F226" s="33"/>
      <c r="G226" s="32"/>
      <c r="H226" s="32"/>
    </row>
    <row r="227" spans="1:8" ht="12.75" customHeight="1">
      <c r="A227" s="54"/>
      <c r="B227" s="31"/>
      <c r="C227" s="32"/>
      <c r="D227" s="33"/>
      <c r="E227" s="33"/>
      <c r="F227" s="33"/>
      <c r="G227" s="32"/>
      <c r="H227" s="32"/>
    </row>
    <row r="228" spans="1:8" ht="12.75" customHeight="1">
      <c r="A228" s="54"/>
      <c r="B228" s="31"/>
      <c r="C228" s="32"/>
      <c r="D228" s="33"/>
      <c r="E228" s="33"/>
      <c r="F228" s="33"/>
      <c r="G228" s="32"/>
      <c r="H228" s="32"/>
    </row>
    <row r="229" spans="1:8" ht="12.75" customHeight="1">
      <c r="A229" s="54"/>
      <c r="B229" s="31"/>
      <c r="C229" s="32"/>
      <c r="D229" s="33"/>
      <c r="E229" s="33"/>
      <c r="F229" s="33"/>
      <c r="G229" s="32"/>
      <c r="H229" s="32"/>
    </row>
    <row r="230" spans="1:8" ht="12.75" customHeight="1">
      <c r="A230" s="54"/>
      <c r="B230" s="31"/>
      <c r="C230" s="32"/>
      <c r="D230" s="33"/>
      <c r="E230" s="33"/>
      <c r="F230" s="33"/>
      <c r="G230" s="32"/>
      <c r="H230" s="32"/>
    </row>
    <row r="231" spans="1:8" ht="12.75" customHeight="1">
      <c r="A231" s="54"/>
      <c r="B231" s="31"/>
      <c r="C231" s="32"/>
      <c r="D231" s="33"/>
      <c r="E231" s="33"/>
      <c r="F231" s="33"/>
      <c r="G231" s="32"/>
      <c r="H231" s="32"/>
    </row>
    <row r="232" spans="1:8" ht="12.75" customHeight="1">
      <c r="A232" s="54"/>
      <c r="B232" s="31"/>
      <c r="C232" s="32"/>
      <c r="D232" s="33"/>
      <c r="E232" s="33"/>
      <c r="F232" s="33"/>
      <c r="G232" s="32"/>
      <c r="H232" s="32"/>
    </row>
    <row r="233" spans="1:8" ht="12.75" customHeight="1">
      <c r="A233" s="54"/>
      <c r="B233" s="31"/>
      <c r="C233" s="32"/>
      <c r="D233" s="33"/>
      <c r="E233" s="33"/>
      <c r="F233" s="33"/>
      <c r="G233" s="32"/>
      <c r="H233" s="32"/>
    </row>
    <row r="234" spans="1:8" ht="12.75" customHeight="1">
      <c r="A234" s="54"/>
      <c r="B234" s="31"/>
      <c r="C234" s="32"/>
      <c r="D234" s="33"/>
      <c r="E234" s="33"/>
      <c r="F234" s="33"/>
      <c r="G234" s="32"/>
      <c r="H234" s="32"/>
    </row>
    <row r="235" spans="1:8" ht="12.75" customHeight="1">
      <c r="A235" s="54"/>
      <c r="B235" s="31"/>
      <c r="C235" s="32"/>
      <c r="D235" s="33"/>
      <c r="E235" s="33"/>
      <c r="F235" s="33"/>
      <c r="G235" s="32"/>
      <c r="H235" s="32"/>
    </row>
    <row r="236" spans="1:8" ht="12.75" customHeight="1">
      <c r="A236" s="54"/>
      <c r="B236" s="31"/>
      <c r="C236" s="32"/>
      <c r="D236" s="33"/>
      <c r="E236" s="33"/>
      <c r="F236" s="33"/>
      <c r="G236" s="32"/>
      <c r="H236" s="32"/>
    </row>
    <row r="237" spans="1:8" ht="12.75" customHeight="1">
      <c r="A237" s="54"/>
      <c r="B237" s="31"/>
      <c r="C237" s="32"/>
      <c r="D237" s="33"/>
      <c r="E237" s="33"/>
      <c r="F237" s="33"/>
      <c r="G237" s="32"/>
      <c r="H237" s="32"/>
    </row>
    <row r="238" spans="1:8" ht="12.75" customHeight="1">
      <c r="A238" s="54"/>
      <c r="B238" s="31"/>
      <c r="C238" s="32"/>
      <c r="D238" s="33"/>
      <c r="E238" s="33"/>
      <c r="F238" s="33"/>
      <c r="G238" s="32"/>
      <c r="H238" s="32"/>
    </row>
    <row r="239" spans="1:8" ht="12.75" customHeight="1">
      <c r="A239" s="54"/>
      <c r="B239" s="31"/>
      <c r="C239" s="32"/>
      <c r="D239" s="33"/>
      <c r="E239" s="33"/>
      <c r="F239" s="33"/>
      <c r="G239" s="32"/>
      <c r="H239" s="32"/>
    </row>
    <row r="240" spans="1:8" ht="12.75" customHeight="1">
      <c r="A240" s="54"/>
      <c r="B240" s="31"/>
      <c r="C240" s="32"/>
      <c r="D240" s="33"/>
      <c r="E240" s="33"/>
      <c r="F240" s="33"/>
      <c r="G240" s="32"/>
      <c r="H240" s="32"/>
    </row>
    <row r="241" spans="1:8" ht="12.75" customHeight="1">
      <c r="A241" s="54"/>
      <c r="B241" s="31"/>
      <c r="C241" s="32"/>
      <c r="D241" s="33"/>
      <c r="E241" s="33"/>
      <c r="F241" s="33"/>
      <c r="G241" s="32"/>
      <c r="H241" s="32"/>
    </row>
    <row r="242" spans="1:8" ht="12.75" customHeight="1">
      <c r="A242" s="54"/>
      <c r="B242" s="31"/>
      <c r="C242" s="32"/>
      <c r="D242" s="33"/>
      <c r="E242" s="33"/>
      <c r="F242" s="33"/>
      <c r="G242" s="32"/>
      <c r="H242" s="32"/>
    </row>
    <row r="243" spans="1:8" ht="12.75" customHeight="1">
      <c r="A243" s="54"/>
      <c r="B243" s="31"/>
      <c r="C243" s="32"/>
      <c r="D243" s="33"/>
      <c r="E243" s="33"/>
      <c r="F243" s="33"/>
      <c r="G243" s="32"/>
      <c r="H243" s="32"/>
    </row>
    <row r="244" spans="1:8" ht="12.75" customHeight="1">
      <c r="A244" s="54"/>
      <c r="B244" s="31"/>
      <c r="C244" s="32"/>
      <c r="D244" s="33"/>
      <c r="E244" s="33"/>
      <c r="F244" s="33"/>
      <c r="G244" s="32"/>
      <c r="H244" s="32"/>
    </row>
    <row r="245" spans="1:8" ht="12.75" customHeight="1">
      <c r="A245" s="54"/>
      <c r="B245" s="31"/>
      <c r="C245" s="32"/>
      <c r="D245" s="33"/>
      <c r="E245" s="33"/>
      <c r="F245" s="33"/>
      <c r="G245" s="32"/>
      <c r="H245" s="32"/>
    </row>
    <row r="246" spans="1:8" ht="12.75" customHeight="1">
      <c r="A246" s="54"/>
      <c r="B246" s="31"/>
      <c r="C246" s="32"/>
      <c r="D246" s="33"/>
      <c r="E246" s="33"/>
      <c r="F246" s="33"/>
      <c r="G246" s="32"/>
      <c r="H246" s="32"/>
    </row>
    <row r="247" spans="1:8" ht="12.75" customHeight="1">
      <c r="A247" s="54"/>
      <c r="B247" s="31"/>
      <c r="C247" s="32"/>
      <c r="D247" s="33"/>
      <c r="E247" s="33"/>
      <c r="F247" s="33"/>
      <c r="G247" s="32"/>
      <c r="H247" s="32"/>
    </row>
    <row r="248" spans="1:8" ht="12.75" customHeight="1">
      <c r="A248" s="54"/>
      <c r="B248" s="31"/>
      <c r="C248" s="32"/>
      <c r="D248" s="33"/>
      <c r="E248" s="33"/>
      <c r="F248" s="33"/>
      <c r="G248" s="32"/>
      <c r="H248" s="32"/>
    </row>
    <row r="249" spans="1:8" ht="12.75" customHeight="1">
      <c r="A249" s="54"/>
      <c r="B249" s="31"/>
      <c r="C249" s="32"/>
      <c r="D249" s="33"/>
      <c r="E249" s="33"/>
      <c r="F249" s="33"/>
      <c r="G249" s="32"/>
      <c r="H249" s="32"/>
    </row>
    <row r="250" spans="1:8" ht="12.75" customHeight="1">
      <c r="A250" s="54"/>
      <c r="B250" s="31"/>
      <c r="C250" s="32"/>
      <c r="D250" s="33"/>
      <c r="E250" s="33"/>
      <c r="F250" s="33"/>
      <c r="G250" s="32"/>
      <c r="H250" s="32"/>
    </row>
    <row r="251" spans="1:8" ht="12.75" customHeight="1">
      <c r="A251" s="54"/>
      <c r="B251" s="31"/>
      <c r="C251" s="32"/>
      <c r="D251" s="33"/>
      <c r="E251" s="33"/>
      <c r="F251" s="33"/>
      <c r="G251" s="32"/>
      <c r="H251" s="32"/>
    </row>
    <row r="252" spans="1:8" ht="12.75" customHeight="1">
      <c r="A252" s="54"/>
      <c r="B252" s="31"/>
      <c r="C252" s="32"/>
      <c r="D252" s="33"/>
      <c r="E252" s="33"/>
      <c r="F252" s="33"/>
      <c r="G252" s="32"/>
      <c r="H252" s="32"/>
    </row>
    <row r="253" spans="1:8" ht="12.75" customHeight="1">
      <c r="A253" s="54"/>
      <c r="B253" s="31"/>
      <c r="C253" s="32"/>
      <c r="D253" s="33"/>
      <c r="E253" s="33"/>
      <c r="F253" s="33"/>
      <c r="G253" s="32"/>
      <c r="H253" s="32"/>
    </row>
    <row r="254" spans="1:8" ht="12.75" customHeight="1">
      <c r="A254" s="54"/>
      <c r="B254" s="31"/>
      <c r="C254" s="32"/>
      <c r="D254" s="33"/>
      <c r="E254" s="33"/>
      <c r="F254" s="33"/>
      <c r="G254" s="32"/>
      <c r="H254" s="32"/>
    </row>
    <row r="255" spans="1:8" ht="12.75" customHeight="1">
      <c r="A255" s="54"/>
      <c r="B255" s="31"/>
      <c r="C255" s="32"/>
      <c r="D255" s="33"/>
      <c r="E255" s="33"/>
      <c r="F255" s="33"/>
      <c r="G255" s="32"/>
      <c r="H255" s="32"/>
    </row>
    <row r="256" spans="1:8" ht="12.75" customHeight="1">
      <c r="A256" s="54"/>
      <c r="B256" s="31"/>
      <c r="C256" s="32"/>
      <c r="D256" s="33"/>
      <c r="E256" s="33"/>
      <c r="F256" s="33"/>
      <c r="G256" s="32"/>
      <c r="H256" s="32"/>
    </row>
    <row r="257" spans="1:8" ht="12.75" customHeight="1">
      <c r="A257" s="54"/>
      <c r="B257" s="31"/>
      <c r="C257" s="32"/>
      <c r="D257" s="33"/>
      <c r="E257" s="33"/>
      <c r="F257" s="33"/>
      <c r="G257" s="32"/>
      <c r="H257" s="32"/>
    </row>
    <row r="258" spans="1:8" ht="12.75" customHeight="1">
      <c r="A258" s="54"/>
      <c r="B258" s="31"/>
      <c r="C258" s="32"/>
      <c r="D258" s="33"/>
      <c r="E258" s="33"/>
      <c r="F258" s="33"/>
      <c r="G258" s="32"/>
      <c r="H258" s="32"/>
    </row>
    <row r="259" spans="1:8" ht="12.75" customHeight="1">
      <c r="A259" s="54"/>
      <c r="B259" s="31"/>
      <c r="C259" s="32"/>
      <c r="D259" s="33"/>
      <c r="E259" s="33"/>
      <c r="F259" s="33"/>
      <c r="G259" s="32"/>
      <c r="H259" s="32"/>
    </row>
    <row r="260" spans="1:8" ht="12.75" customHeight="1">
      <c r="A260" s="54"/>
      <c r="B260" s="31"/>
      <c r="C260" s="32"/>
      <c r="D260" s="33"/>
      <c r="E260" s="33"/>
      <c r="F260" s="33"/>
      <c r="G260" s="32"/>
      <c r="H260" s="32"/>
    </row>
    <row r="261" spans="1:8" ht="12.75" customHeight="1">
      <c r="A261" s="54"/>
      <c r="B261" s="31"/>
      <c r="C261" s="32"/>
      <c r="D261" s="33"/>
      <c r="E261" s="33"/>
      <c r="F261" s="33"/>
      <c r="G261" s="32"/>
      <c r="H261" s="32"/>
    </row>
    <row r="262" spans="1:8" ht="12.75" customHeight="1">
      <c r="A262" s="54"/>
      <c r="B262" s="31"/>
      <c r="C262" s="32"/>
      <c r="D262" s="33"/>
      <c r="E262" s="33"/>
      <c r="F262" s="33"/>
      <c r="G262" s="32"/>
      <c r="H262" s="32"/>
    </row>
    <row r="263" spans="1:8" ht="12.75" customHeight="1">
      <c r="A263" s="54"/>
      <c r="B263" s="31"/>
      <c r="C263" s="32"/>
      <c r="D263" s="33"/>
      <c r="E263" s="33"/>
      <c r="F263" s="33"/>
      <c r="G263" s="32"/>
      <c r="H263" s="32"/>
    </row>
    <row r="264" spans="1:8" ht="12.75" customHeight="1">
      <c r="A264" s="54"/>
      <c r="B264" s="31"/>
      <c r="C264" s="32"/>
      <c r="D264" s="33"/>
      <c r="E264" s="33"/>
      <c r="F264" s="33"/>
      <c r="G264" s="32"/>
      <c r="H264" s="32"/>
    </row>
    <row r="265" spans="1:8" ht="12.75" customHeight="1">
      <c r="A265" s="54"/>
      <c r="B265" s="31"/>
      <c r="C265" s="32"/>
      <c r="D265" s="33"/>
      <c r="E265" s="33"/>
      <c r="F265" s="33"/>
      <c r="G265" s="32"/>
      <c r="H265" s="32"/>
    </row>
    <row r="266" spans="1:8" ht="12.75" customHeight="1">
      <c r="A266" s="54"/>
      <c r="B266" s="31"/>
      <c r="C266" s="32"/>
      <c r="D266" s="33"/>
      <c r="E266" s="33"/>
      <c r="F266" s="33"/>
      <c r="G266" s="32"/>
      <c r="H266" s="32"/>
    </row>
    <row r="267" spans="1:8" ht="12.75" customHeight="1">
      <c r="A267" s="54"/>
      <c r="B267" s="31"/>
      <c r="C267" s="32"/>
      <c r="D267" s="33"/>
      <c r="E267" s="33"/>
      <c r="F267" s="33"/>
      <c r="G267" s="32"/>
      <c r="H267" s="32"/>
    </row>
    <row r="268" spans="1:8" ht="12.75" customHeight="1">
      <c r="A268" s="54"/>
      <c r="B268" s="31"/>
      <c r="C268" s="32"/>
      <c r="D268" s="33"/>
      <c r="E268" s="33"/>
      <c r="F268" s="33"/>
      <c r="G268" s="32"/>
      <c r="H268" s="32"/>
    </row>
    <row r="269" spans="1:8" ht="12.75" customHeight="1">
      <c r="A269" s="54"/>
      <c r="B269" s="31"/>
      <c r="C269" s="32"/>
      <c r="D269" s="33"/>
      <c r="E269" s="33"/>
      <c r="F269" s="33"/>
      <c r="G269" s="32"/>
      <c r="H269" s="32"/>
    </row>
    <row r="270" spans="1:8" ht="12.75" customHeight="1">
      <c r="A270" s="54"/>
      <c r="B270" s="31"/>
      <c r="C270" s="32"/>
      <c r="D270" s="33"/>
      <c r="E270" s="33"/>
      <c r="F270" s="33"/>
      <c r="G270" s="32"/>
      <c r="H270" s="32"/>
    </row>
    <row r="271" spans="1:8" ht="12.75" customHeight="1">
      <c r="A271" s="54"/>
      <c r="B271" s="31"/>
      <c r="C271" s="32"/>
      <c r="D271" s="33"/>
      <c r="E271" s="33"/>
      <c r="F271" s="33"/>
      <c r="G271" s="32"/>
      <c r="H271" s="32"/>
    </row>
    <row r="272" spans="1:8" ht="12.75" customHeight="1">
      <c r="A272" s="54"/>
      <c r="B272" s="31"/>
      <c r="C272" s="32"/>
      <c r="D272" s="33"/>
      <c r="E272" s="33"/>
      <c r="F272" s="33"/>
      <c r="G272" s="32"/>
      <c r="H272" s="32"/>
    </row>
    <row r="273" spans="1:8" ht="12.75" customHeight="1">
      <c r="A273" s="54"/>
      <c r="B273" s="31"/>
      <c r="C273" s="32"/>
      <c r="D273" s="33"/>
      <c r="E273" s="33"/>
      <c r="F273" s="33"/>
      <c r="G273" s="32"/>
      <c r="H273" s="32"/>
    </row>
    <row r="274" spans="1:8" ht="12.75" customHeight="1">
      <c r="A274" s="54"/>
      <c r="B274" s="31"/>
      <c r="C274" s="32"/>
      <c r="D274" s="33"/>
      <c r="E274" s="33"/>
      <c r="F274" s="33"/>
      <c r="G274" s="32"/>
      <c r="H274" s="32"/>
    </row>
    <row r="275" spans="1:8" ht="12.75" customHeight="1">
      <c r="A275" s="54"/>
      <c r="B275" s="31"/>
      <c r="C275" s="32"/>
      <c r="D275" s="33"/>
      <c r="E275" s="33"/>
      <c r="F275" s="33"/>
      <c r="G275" s="32"/>
      <c r="H275" s="32"/>
    </row>
    <row r="276" spans="1:8" ht="12.75" customHeight="1">
      <c r="A276" s="54"/>
      <c r="B276" s="31"/>
      <c r="C276" s="32"/>
      <c r="D276" s="33"/>
      <c r="E276" s="33"/>
      <c r="F276" s="33"/>
      <c r="G276" s="32"/>
      <c r="H276" s="32"/>
    </row>
    <row r="277" spans="1:8" ht="12.75" customHeight="1">
      <c r="A277" s="54"/>
      <c r="B277" s="31"/>
      <c r="C277" s="32"/>
      <c r="D277" s="33"/>
      <c r="E277" s="33"/>
      <c r="F277" s="33"/>
      <c r="G277" s="32"/>
      <c r="H277" s="32"/>
    </row>
    <row r="278" spans="1:8" ht="12.75" customHeight="1">
      <c r="A278" s="54"/>
      <c r="B278" s="31"/>
      <c r="C278" s="32"/>
      <c r="D278" s="33"/>
      <c r="E278" s="33"/>
      <c r="F278" s="33"/>
      <c r="G278" s="32"/>
      <c r="H278" s="32"/>
    </row>
    <row r="279" spans="1:8" ht="12.75" customHeight="1">
      <c r="A279" s="54"/>
      <c r="B279" s="31"/>
      <c r="C279" s="32"/>
      <c r="D279" s="33"/>
      <c r="E279" s="33"/>
      <c r="F279" s="33"/>
      <c r="G279" s="32"/>
      <c r="H279" s="32"/>
    </row>
    <row r="280" spans="1:8" ht="12.75" customHeight="1">
      <c r="A280" s="54"/>
      <c r="B280" s="31"/>
      <c r="C280" s="32"/>
      <c r="D280" s="33"/>
      <c r="E280" s="33"/>
      <c r="F280" s="33"/>
      <c r="G280" s="32"/>
      <c r="H280" s="32"/>
    </row>
    <row r="281" spans="1:8" ht="12.75" customHeight="1">
      <c r="A281" s="54"/>
      <c r="B281" s="31"/>
      <c r="C281" s="32"/>
      <c r="D281" s="33"/>
      <c r="E281" s="33"/>
      <c r="F281" s="33"/>
      <c r="G281" s="32"/>
      <c r="H281" s="32"/>
    </row>
    <row r="282" spans="1:8" ht="12.75" customHeight="1">
      <c r="A282" s="54"/>
      <c r="B282" s="31"/>
      <c r="C282" s="32"/>
      <c r="D282" s="33"/>
      <c r="E282" s="33"/>
      <c r="F282" s="33"/>
      <c r="G282" s="32"/>
      <c r="H282" s="32"/>
    </row>
    <row r="283" spans="1:8" ht="12.75" customHeight="1">
      <c r="A283" s="54"/>
      <c r="B283" s="31"/>
      <c r="C283" s="32"/>
      <c r="D283" s="33"/>
      <c r="E283" s="33"/>
      <c r="F283" s="33"/>
      <c r="G283" s="32"/>
      <c r="H283" s="32"/>
    </row>
    <row r="284" spans="1:8" ht="12.75" customHeight="1">
      <c r="A284" s="54"/>
      <c r="B284" s="31"/>
      <c r="C284" s="32"/>
      <c r="D284" s="33"/>
      <c r="E284" s="33"/>
      <c r="F284" s="33"/>
      <c r="G284" s="32"/>
      <c r="H284" s="32"/>
    </row>
    <row r="285" spans="1:8" ht="12.75" customHeight="1">
      <c r="A285" s="54"/>
      <c r="B285" s="31"/>
      <c r="C285" s="32"/>
      <c r="D285" s="33"/>
      <c r="E285" s="33"/>
      <c r="F285" s="33"/>
      <c r="G285" s="32"/>
      <c r="H285" s="32"/>
    </row>
    <row r="286" spans="1:8" ht="12.75" customHeight="1">
      <c r="A286" s="54"/>
      <c r="B286" s="31"/>
      <c r="C286" s="32"/>
      <c r="D286" s="33"/>
      <c r="E286" s="33"/>
      <c r="F286" s="33"/>
      <c r="G286" s="32"/>
      <c r="H286" s="32"/>
    </row>
    <row r="287" spans="1:8" ht="12.75" customHeight="1">
      <c r="A287" s="54"/>
      <c r="B287" s="31"/>
      <c r="C287" s="32"/>
      <c r="D287" s="33"/>
      <c r="E287" s="33"/>
      <c r="F287" s="33"/>
      <c r="G287" s="32"/>
      <c r="H287" s="32"/>
    </row>
    <row r="288" spans="1:8" ht="12.75" customHeight="1">
      <c r="A288" s="54"/>
      <c r="B288" s="31"/>
      <c r="C288" s="32"/>
      <c r="D288" s="33"/>
      <c r="E288" s="33"/>
      <c r="F288" s="33"/>
      <c r="G288" s="32"/>
      <c r="H288" s="32"/>
    </row>
    <row r="289" spans="1:8" ht="12.75" customHeight="1">
      <c r="A289" s="54"/>
      <c r="B289" s="31"/>
      <c r="C289" s="32"/>
      <c r="D289" s="33"/>
      <c r="E289" s="33"/>
      <c r="F289" s="33"/>
      <c r="G289" s="32"/>
      <c r="H289" s="32"/>
    </row>
    <row r="290" spans="1:8" ht="12.75" customHeight="1">
      <c r="A290" s="54"/>
      <c r="B290" s="31"/>
      <c r="C290" s="32"/>
      <c r="D290" s="33"/>
      <c r="E290" s="33"/>
      <c r="F290" s="33"/>
      <c r="G290" s="32"/>
      <c r="H290" s="32"/>
    </row>
    <row r="291" spans="1:8" ht="12.75" customHeight="1">
      <c r="A291" s="54"/>
      <c r="B291" s="31"/>
      <c r="C291" s="32"/>
      <c r="D291" s="33"/>
      <c r="E291" s="33"/>
      <c r="F291" s="33"/>
      <c r="G291" s="32"/>
      <c r="H291" s="32"/>
    </row>
    <row r="292" spans="1:8" ht="12.75" customHeight="1">
      <c r="A292" s="54"/>
      <c r="B292" s="31"/>
      <c r="C292" s="32"/>
      <c r="D292" s="33"/>
      <c r="E292" s="33"/>
      <c r="F292" s="33"/>
      <c r="G292" s="32"/>
      <c r="H292" s="32"/>
    </row>
    <row r="293" spans="1:8" ht="12.75" customHeight="1">
      <c r="A293" s="54"/>
      <c r="B293" s="31"/>
      <c r="C293" s="32"/>
      <c r="D293" s="33"/>
      <c r="E293" s="33"/>
      <c r="F293" s="33"/>
      <c r="G293" s="32"/>
      <c r="H293" s="32"/>
    </row>
    <row r="294" spans="1:8" ht="12.75" customHeight="1">
      <c r="A294" s="54"/>
      <c r="B294" s="31"/>
      <c r="C294" s="32"/>
      <c r="D294" s="33"/>
      <c r="E294" s="33"/>
      <c r="F294" s="33"/>
      <c r="G294" s="32"/>
      <c r="H294" s="32"/>
    </row>
    <row r="295" spans="1:8" ht="12.75" customHeight="1">
      <c r="A295" s="54"/>
      <c r="B295" s="31"/>
      <c r="C295" s="32"/>
      <c r="D295" s="33"/>
      <c r="E295" s="33"/>
      <c r="F295" s="33"/>
      <c r="G295" s="32"/>
      <c r="H295" s="32"/>
    </row>
    <row r="296" spans="1:8" ht="12.75" customHeight="1">
      <c r="A296" s="54"/>
      <c r="B296" s="31"/>
      <c r="C296" s="32"/>
      <c r="D296" s="33"/>
      <c r="E296" s="33"/>
      <c r="F296" s="33"/>
      <c r="G296" s="32"/>
      <c r="H296" s="32"/>
    </row>
    <row r="297" spans="1:8" ht="12.75" customHeight="1">
      <c r="A297" s="54"/>
      <c r="B297" s="31"/>
      <c r="C297" s="32"/>
      <c r="D297" s="33"/>
      <c r="E297" s="33"/>
      <c r="F297" s="33"/>
      <c r="G297" s="32"/>
      <c r="H297" s="32"/>
    </row>
    <row r="298" spans="1:8" ht="12.75" customHeight="1">
      <c r="A298" s="54"/>
      <c r="B298" s="31"/>
      <c r="C298" s="32"/>
      <c r="D298" s="33"/>
      <c r="E298" s="33"/>
      <c r="F298" s="33"/>
      <c r="G298" s="32"/>
      <c r="H298" s="32"/>
    </row>
    <row r="299" spans="1:8" ht="12.75" customHeight="1">
      <c r="A299" s="54"/>
      <c r="B299" s="31"/>
      <c r="C299" s="32"/>
      <c r="D299" s="33"/>
      <c r="E299" s="33"/>
      <c r="F299" s="33"/>
      <c r="G299" s="32"/>
      <c r="H299" s="32"/>
    </row>
    <row r="300" spans="1:8" ht="12.75" customHeight="1">
      <c r="A300" s="54"/>
      <c r="B300" s="31"/>
      <c r="C300" s="32"/>
      <c r="D300" s="33"/>
      <c r="E300" s="33"/>
      <c r="F300" s="33"/>
      <c r="G300" s="32"/>
      <c r="H300" s="32"/>
    </row>
    <row r="301" spans="1:8" ht="12.75" customHeight="1">
      <c r="A301" s="54"/>
      <c r="B301" s="31"/>
      <c r="C301" s="32"/>
      <c r="D301" s="33"/>
      <c r="E301" s="33"/>
      <c r="F301" s="33"/>
      <c r="G301" s="32"/>
      <c r="H301" s="32"/>
    </row>
    <row r="302" spans="1:8" ht="12.75" customHeight="1">
      <c r="A302" s="54"/>
      <c r="B302" s="31"/>
      <c r="C302" s="32"/>
      <c r="D302" s="33"/>
      <c r="E302" s="33"/>
      <c r="F302" s="33"/>
      <c r="G302" s="32"/>
      <c r="H302" s="32"/>
    </row>
    <row r="303" spans="1:8" ht="12.75" customHeight="1">
      <c r="A303" s="54"/>
      <c r="B303" s="31"/>
      <c r="C303" s="32"/>
      <c r="D303" s="33"/>
      <c r="E303" s="33"/>
      <c r="F303" s="33"/>
      <c r="G303" s="32"/>
      <c r="H303" s="32"/>
    </row>
    <row r="304" spans="1:8" ht="12.75" customHeight="1">
      <c r="A304" s="54"/>
      <c r="B304" s="31"/>
      <c r="C304" s="32"/>
      <c r="D304" s="33"/>
      <c r="E304" s="33"/>
      <c r="F304" s="33"/>
      <c r="G304" s="32"/>
      <c r="H304" s="32"/>
    </row>
    <row r="305" spans="1:8" ht="12.75" customHeight="1">
      <c r="A305" s="54"/>
      <c r="B305" s="31"/>
      <c r="C305" s="32"/>
      <c r="D305" s="33"/>
      <c r="E305" s="33"/>
      <c r="F305" s="33"/>
      <c r="G305" s="32"/>
      <c r="H305" s="32"/>
    </row>
    <row r="306" spans="1:8" ht="12.75" customHeight="1">
      <c r="A306" s="54"/>
      <c r="B306" s="31"/>
      <c r="C306" s="32"/>
      <c r="D306" s="33"/>
      <c r="E306" s="33"/>
      <c r="F306" s="33"/>
      <c r="G306" s="32"/>
      <c r="H306" s="32"/>
    </row>
    <row r="307" spans="1:8" ht="12.75" customHeight="1">
      <c r="A307" s="54"/>
      <c r="B307" s="31"/>
      <c r="C307" s="32"/>
      <c r="D307" s="33"/>
      <c r="E307" s="33"/>
      <c r="F307" s="33"/>
      <c r="G307" s="32"/>
      <c r="H307" s="32"/>
    </row>
    <row r="308" spans="1:8" ht="12.75" customHeight="1">
      <c r="A308" s="54"/>
      <c r="B308" s="31"/>
      <c r="C308" s="32"/>
      <c r="D308" s="33"/>
      <c r="E308" s="33"/>
      <c r="F308" s="33"/>
      <c r="G308" s="32"/>
      <c r="H308" s="32"/>
    </row>
    <row r="309" spans="1:8" ht="12.75" customHeight="1">
      <c r="A309" s="54"/>
      <c r="B309" s="31"/>
      <c r="C309" s="32"/>
      <c r="D309" s="33"/>
      <c r="E309" s="33"/>
      <c r="F309" s="33"/>
      <c r="G309" s="32"/>
      <c r="H309" s="32"/>
    </row>
    <row r="310" spans="1:8" ht="12.75" customHeight="1">
      <c r="A310" s="54"/>
      <c r="B310" s="31"/>
      <c r="C310" s="32"/>
      <c r="D310" s="33"/>
      <c r="E310" s="33"/>
      <c r="F310" s="33"/>
      <c r="G310" s="32"/>
      <c r="H310" s="32"/>
    </row>
    <row r="311" spans="1:8" ht="12.75" customHeight="1">
      <c r="A311" s="54"/>
      <c r="B311" s="31"/>
      <c r="C311" s="32"/>
      <c r="D311" s="33"/>
      <c r="E311" s="33"/>
      <c r="F311" s="33"/>
      <c r="G311" s="32"/>
      <c r="H311" s="32"/>
    </row>
    <row r="312" spans="1:8" ht="12.75" customHeight="1">
      <c r="A312" s="54"/>
      <c r="B312" s="31"/>
      <c r="C312" s="32"/>
      <c r="D312" s="33"/>
      <c r="E312" s="33"/>
      <c r="F312" s="33"/>
      <c r="G312" s="32"/>
      <c r="H312" s="32"/>
    </row>
    <row r="313" spans="1:8" ht="12.75" customHeight="1">
      <c r="A313" s="54"/>
      <c r="B313" s="31"/>
      <c r="C313" s="32"/>
      <c r="D313" s="33"/>
      <c r="E313" s="33"/>
      <c r="F313" s="33"/>
      <c r="G313" s="32"/>
      <c r="H313" s="32"/>
    </row>
    <row r="314" spans="1:8" ht="12.75" customHeight="1">
      <c r="A314" s="54"/>
      <c r="B314" s="31"/>
      <c r="C314" s="32"/>
      <c r="D314" s="33"/>
      <c r="E314" s="33"/>
      <c r="F314" s="33"/>
      <c r="G314" s="32"/>
      <c r="H314" s="32"/>
    </row>
    <row r="315" spans="1:8" ht="12.75" customHeight="1">
      <c r="A315" s="54"/>
      <c r="B315" s="31"/>
      <c r="C315" s="32"/>
      <c r="D315" s="33"/>
      <c r="E315" s="33"/>
      <c r="F315" s="33"/>
      <c r="G315" s="32"/>
      <c r="H315" s="32"/>
    </row>
    <row r="316" spans="1:8" ht="12.75" customHeight="1">
      <c r="A316" s="54"/>
      <c r="B316" s="31"/>
      <c r="C316" s="32"/>
      <c r="D316" s="33"/>
      <c r="E316" s="33"/>
      <c r="F316" s="33"/>
      <c r="G316" s="32"/>
      <c r="H316" s="32"/>
    </row>
    <row r="317" spans="1:8" ht="12.75" customHeight="1">
      <c r="A317" s="54"/>
      <c r="B317" s="31"/>
      <c r="C317" s="32"/>
      <c r="D317" s="33"/>
      <c r="E317" s="33"/>
      <c r="F317" s="33"/>
      <c r="G317" s="32"/>
      <c r="H317" s="32"/>
    </row>
    <row r="318" spans="1:8" ht="12.75" customHeight="1">
      <c r="A318" s="54"/>
      <c r="B318" s="31"/>
      <c r="C318" s="32"/>
      <c r="D318" s="33"/>
      <c r="E318" s="33"/>
      <c r="F318" s="33"/>
      <c r="G318" s="32"/>
      <c r="H318" s="32"/>
    </row>
    <row r="319" spans="1:8" ht="12.75" customHeight="1">
      <c r="A319" s="54"/>
      <c r="B319" s="31"/>
      <c r="C319" s="32"/>
      <c r="D319" s="33"/>
      <c r="E319" s="33"/>
      <c r="F319" s="33"/>
      <c r="G319" s="32"/>
      <c r="H319" s="32"/>
    </row>
    <row r="320" spans="1:8" ht="12.75" customHeight="1">
      <c r="A320" s="54"/>
      <c r="B320" s="31"/>
      <c r="C320" s="32"/>
      <c r="D320" s="33"/>
      <c r="E320" s="33"/>
      <c r="F320" s="33"/>
      <c r="G320" s="32"/>
      <c r="H320" s="32"/>
    </row>
    <row r="321" spans="1:8" ht="12.75" customHeight="1">
      <c r="A321" s="54"/>
      <c r="B321" s="31"/>
      <c r="C321" s="32"/>
      <c r="D321" s="33"/>
      <c r="E321" s="33"/>
      <c r="F321" s="33"/>
      <c r="G321" s="32"/>
      <c r="H321" s="32"/>
    </row>
    <row r="322" spans="1:8" ht="12.75" customHeight="1">
      <c r="A322" s="54"/>
      <c r="B322" s="31"/>
      <c r="C322" s="32"/>
      <c r="D322" s="33"/>
      <c r="E322" s="33"/>
      <c r="F322" s="33"/>
      <c r="G322" s="32"/>
      <c r="H322" s="32"/>
    </row>
    <row r="323" spans="1:8" ht="12.75" customHeight="1">
      <c r="A323" s="54"/>
      <c r="B323" s="31"/>
      <c r="C323" s="32"/>
      <c r="D323" s="33"/>
      <c r="E323" s="33"/>
      <c r="F323" s="33"/>
      <c r="G323" s="32"/>
      <c r="H323" s="32"/>
    </row>
    <row r="324" spans="1:8" ht="12.75" customHeight="1">
      <c r="A324" s="54"/>
      <c r="B324" s="31"/>
      <c r="C324" s="32"/>
      <c r="D324" s="33"/>
      <c r="E324" s="33"/>
      <c r="F324" s="33"/>
      <c r="G324" s="32"/>
      <c r="H324" s="32"/>
    </row>
    <row r="325" spans="1:8" ht="12.75" customHeight="1">
      <c r="A325" s="54"/>
      <c r="B325" s="31"/>
      <c r="C325" s="32"/>
      <c r="D325" s="33"/>
      <c r="E325" s="33"/>
      <c r="F325" s="33"/>
      <c r="G325" s="32"/>
      <c r="H325" s="32"/>
    </row>
    <row r="326" spans="1:8" ht="12.75" customHeight="1">
      <c r="A326" s="54"/>
      <c r="B326" s="31"/>
      <c r="C326" s="32"/>
      <c r="D326" s="33"/>
      <c r="E326" s="33"/>
      <c r="F326" s="33"/>
      <c r="G326" s="32"/>
      <c r="H326" s="32"/>
    </row>
    <row r="327" spans="1:8" ht="12.75" customHeight="1">
      <c r="A327" s="54"/>
      <c r="B327" s="31"/>
      <c r="C327" s="32"/>
      <c r="D327" s="33"/>
      <c r="E327" s="33"/>
      <c r="F327" s="33"/>
      <c r="G327" s="32"/>
      <c r="H327" s="32"/>
    </row>
    <row r="328" spans="1:8" ht="12.75" customHeight="1">
      <c r="A328" s="54"/>
      <c r="B328" s="31"/>
      <c r="C328" s="32"/>
      <c r="D328" s="33"/>
      <c r="E328" s="33"/>
      <c r="F328" s="33"/>
      <c r="G328" s="32"/>
      <c r="H328" s="32"/>
    </row>
    <row r="329" spans="1:8" ht="12.75" customHeight="1">
      <c r="A329" s="54"/>
      <c r="B329" s="31"/>
      <c r="C329" s="32"/>
      <c r="D329" s="33"/>
      <c r="E329" s="33"/>
      <c r="F329" s="33"/>
      <c r="G329" s="32"/>
      <c r="H329" s="32"/>
    </row>
    <row r="330" spans="1:8" ht="12.75" customHeight="1">
      <c r="A330" s="54"/>
      <c r="B330" s="31"/>
      <c r="C330" s="32"/>
      <c r="D330" s="33"/>
      <c r="E330" s="33"/>
      <c r="F330" s="33"/>
      <c r="G330" s="32"/>
      <c r="H330" s="32"/>
    </row>
    <row r="331" spans="1:8" ht="12.75" customHeight="1">
      <c r="A331" s="54"/>
      <c r="B331" s="31"/>
      <c r="C331" s="32"/>
      <c r="D331" s="33"/>
      <c r="E331" s="33"/>
      <c r="F331" s="33"/>
      <c r="G331" s="32"/>
      <c r="H331" s="32"/>
    </row>
    <row r="332" spans="1:8" ht="12.75" customHeight="1">
      <c r="A332" s="54"/>
      <c r="B332" s="31"/>
      <c r="C332" s="32"/>
      <c r="D332" s="33"/>
      <c r="E332" s="33"/>
      <c r="F332" s="33"/>
      <c r="G332" s="32"/>
      <c r="H332" s="32"/>
    </row>
    <row r="333" spans="1:8" ht="12.75" customHeight="1">
      <c r="A333" s="54"/>
      <c r="B333" s="31"/>
      <c r="C333" s="32"/>
      <c r="D333" s="33"/>
      <c r="E333" s="33"/>
      <c r="F333" s="33"/>
      <c r="G333" s="32"/>
      <c r="H333" s="32"/>
    </row>
    <row r="334" spans="1:8" ht="12.75" customHeight="1">
      <c r="A334" s="54"/>
      <c r="B334" s="31"/>
      <c r="C334" s="32"/>
      <c r="D334" s="33"/>
      <c r="E334" s="33"/>
      <c r="F334" s="33"/>
      <c r="G334" s="32"/>
      <c r="H334" s="32"/>
    </row>
    <row r="335" spans="1:8" ht="12.75" customHeight="1">
      <c r="A335" s="54"/>
      <c r="B335" s="31"/>
      <c r="C335" s="32"/>
      <c r="D335" s="33"/>
      <c r="E335" s="33"/>
      <c r="F335" s="33"/>
      <c r="G335" s="32"/>
      <c r="H335" s="32"/>
    </row>
    <row r="336" spans="1:8" ht="12.75" customHeight="1">
      <c r="A336" s="54"/>
      <c r="B336" s="31"/>
      <c r="C336" s="32"/>
      <c r="D336" s="33"/>
      <c r="E336" s="33"/>
      <c r="F336" s="33"/>
      <c r="G336" s="32"/>
      <c r="H336" s="32"/>
    </row>
    <row r="337" spans="1:8" ht="12.75" customHeight="1">
      <c r="A337" s="54"/>
      <c r="B337" s="31"/>
      <c r="C337" s="32"/>
      <c r="D337" s="33"/>
      <c r="E337" s="33"/>
      <c r="F337" s="33"/>
      <c r="G337" s="32"/>
      <c r="H337" s="32"/>
    </row>
    <row r="338" spans="1:8" ht="12.75" customHeight="1">
      <c r="A338" s="54"/>
      <c r="B338" s="31"/>
      <c r="C338" s="32"/>
      <c r="D338" s="33"/>
      <c r="E338" s="33"/>
      <c r="F338" s="33"/>
      <c r="G338" s="32"/>
      <c r="H338" s="32"/>
    </row>
    <row r="339" spans="1:8" ht="12.75" customHeight="1">
      <c r="A339" s="54"/>
      <c r="B339" s="31"/>
      <c r="C339" s="32"/>
      <c r="D339" s="33"/>
      <c r="E339" s="33"/>
      <c r="F339" s="33"/>
      <c r="G339" s="32"/>
      <c r="H339" s="32"/>
    </row>
    <row r="340" spans="1:8" ht="12.75" customHeight="1">
      <c r="A340" s="54"/>
      <c r="B340" s="31"/>
      <c r="C340" s="32"/>
      <c r="D340" s="33"/>
      <c r="E340" s="33"/>
      <c r="F340" s="33"/>
      <c r="G340" s="32"/>
      <c r="H340" s="32"/>
    </row>
    <row r="341" spans="1:8" ht="12.75" customHeight="1">
      <c r="A341" s="54"/>
      <c r="B341" s="31"/>
      <c r="C341" s="32"/>
      <c r="D341" s="33"/>
      <c r="E341" s="33"/>
      <c r="F341" s="33"/>
      <c r="G341" s="32"/>
      <c r="H341" s="32"/>
    </row>
    <row r="342" spans="1:8" ht="12.75" customHeight="1">
      <c r="A342" s="54"/>
      <c r="B342" s="31"/>
      <c r="C342" s="32"/>
      <c r="D342" s="33"/>
      <c r="E342" s="33"/>
      <c r="F342" s="33"/>
      <c r="G342" s="32"/>
      <c r="H342" s="32"/>
    </row>
    <row r="343" spans="1:8" ht="12.75" customHeight="1">
      <c r="A343" s="54"/>
      <c r="B343" s="31"/>
      <c r="C343" s="32"/>
      <c r="D343" s="33"/>
      <c r="E343" s="33"/>
      <c r="F343" s="33"/>
      <c r="G343" s="32"/>
      <c r="H343" s="32"/>
    </row>
    <row r="344" spans="1:8" ht="12.75" customHeight="1">
      <c r="A344" s="54"/>
      <c r="B344" s="31"/>
      <c r="C344" s="32"/>
      <c r="D344" s="33"/>
      <c r="E344" s="33"/>
      <c r="F344" s="33"/>
      <c r="G344" s="32"/>
      <c r="H344" s="32"/>
    </row>
    <row r="345" spans="1:8" ht="12.75" customHeight="1">
      <c r="A345" s="54"/>
      <c r="B345" s="31"/>
      <c r="C345" s="32"/>
      <c r="D345" s="33"/>
      <c r="E345" s="33"/>
      <c r="F345" s="33"/>
      <c r="G345" s="32"/>
      <c r="H345" s="32"/>
    </row>
    <row r="346" spans="1:8" ht="12.75" customHeight="1">
      <c r="A346" s="54"/>
      <c r="B346" s="31"/>
      <c r="C346" s="32"/>
      <c r="D346" s="33"/>
      <c r="E346" s="33"/>
      <c r="F346" s="33"/>
      <c r="G346" s="32"/>
      <c r="H346" s="32"/>
    </row>
    <row r="347" spans="1:8" ht="12.75" customHeight="1">
      <c r="A347" s="54"/>
      <c r="B347" s="31"/>
      <c r="C347" s="32"/>
      <c r="D347" s="33"/>
      <c r="E347" s="33"/>
      <c r="F347" s="33"/>
      <c r="G347" s="32"/>
      <c r="H347" s="32"/>
    </row>
    <row r="348" spans="1:8" ht="12.75" customHeight="1">
      <c r="A348" s="54"/>
      <c r="B348" s="31"/>
      <c r="C348" s="32"/>
      <c r="D348" s="33"/>
      <c r="E348" s="33"/>
      <c r="F348" s="33"/>
      <c r="G348" s="32"/>
      <c r="H348" s="32"/>
    </row>
    <row r="349" spans="1:8" ht="12.75" customHeight="1">
      <c r="A349" s="54"/>
      <c r="B349" s="31"/>
      <c r="C349" s="32"/>
      <c r="D349" s="33"/>
      <c r="E349" s="33"/>
      <c r="F349" s="33"/>
      <c r="G349" s="32"/>
      <c r="H349" s="32"/>
    </row>
    <row r="350" spans="1:8" ht="12.75" customHeight="1">
      <c r="A350" s="54"/>
      <c r="B350" s="31"/>
      <c r="C350" s="32"/>
      <c r="D350" s="33"/>
      <c r="E350" s="33"/>
      <c r="F350" s="33"/>
      <c r="G350" s="32"/>
      <c r="H350" s="32"/>
    </row>
    <row r="351" spans="1:8" ht="12.75" customHeight="1">
      <c r="A351" s="54"/>
      <c r="B351" s="31"/>
      <c r="C351" s="32"/>
      <c r="D351" s="33"/>
      <c r="E351" s="33"/>
      <c r="F351" s="33"/>
      <c r="G351" s="32"/>
      <c r="H351" s="32"/>
    </row>
    <row r="352" spans="1:8" ht="12.75" customHeight="1">
      <c r="A352" s="54"/>
      <c r="B352" s="31"/>
      <c r="C352" s="32"/>
      <c r="D352" s="33"/>
      <c r="E352" s="33"/>
      <c r="F352" s="33"/>
      <c r="G352" s="32"/>
      <c r="H352" s="32"/>
    </row>
    <row r="353" spans="1:8" ht="12.75" customHeight="1">
      <c r="A353" s="54"/>
      <c r="B353" s="31"/>
      <c r="C353" s="32"/>
      <c r="D353" s="33"/>
      <c r="E353" s="33"/>
      <c r="F353" s="33"/>
      <c r="G353" s="32"/>
      <c r="H353" s="32"/>
    </row>
    <row r="354" spans="1:8" ht="12.75" customHeight="1">
      <c r="A354" s="54"/>
      <c r="B354" s="31"/>
      <c r="C354" s="32"/>
      <c r="D354" s="33"/>
      <c r="E354" s="33"/>
      <c r="F354" s="33"/>
      <c r="G354" s="32"/>
      <c r="H354" s="32"/>
    </row>
    <row r="355" spans="1:8" ht="12.75" customHeight="1">
      <c r="A355" s="54"/>
      <c r="B355" s="31"/>
      <c r="C355" s="32"/>
      <c r="D355" s="33"/>
      <c r="E355" s="33"/>
      <c r="F355" s="33"/>
      <c r="G355" s="32"/>
      <c r="H355" s="32"/>
    </row>
    <row r="356" spans="1:8" ht="12.75" customHeight="1">
      <c r="A356" s="54"/>
      <c r="B356" s="31"/>
      <c r="C356" s="32"/>
      <c r="D356" s="33"/>
      <c r="E356" s="33"/>
      <c r="F356" s="33"/>
      <c r="G356" s="32"/>
      <c r="H356" s="32"/>
    </row>
    <row r="357" spans="1:8" ht="12.75" customHeight="1">
      <c r="A357" s="54"/>
      <c r="B357" s="31"/>
      <c r="C357" s="32"/>
      <c r="D357" s="33"/>
      <c r="E357" s="33"/>
      <c r="F357" s="33"/>
      <c r="G357" s="32"/>
      <c r="H357" s="32"/>
    </row>
    <row r="358" spans="1:8" ht="12.75" customHeight="1">
      <c r="A358" s="54"/>
      <c r="B358" s="31"/>
      <c r="C358" s="32"/>
      <c r="D358" s="33"/>
      <c r="E358" s="33"/>
      <c r="F358" s="33"/>
      <c r="G358" s="32"/>
      <c r="H358" s="32"/>
    </row>
    <row r="359" spans="1:8" ht="12.75" customHeight="1">
      <c r="A359" s="54"/>
      <c r="B359" s="31"/>
      <c r="C359" s="32"/>
      <c r="D359" s="33"/>
      <c r="E359" s="33"/>
      <c r="F359" s="33"/>
      <c r="G359" s="32"/>
      <c r="H359" s="32"/>
    </row>
    <row r="360" spans="1:8" ht="12.75" customHeight="1">
      <c r="A360" s="54"/>
      <c r="B360" s="31"/>
      <c r="C360" s="32"/>
      <c r="D360" s="33"/>
      <c r="E360" s="33"/>
      <c r="F360" s="33"/>
      <c r="G360" s="32"/>
      <c r="H360" s="32"/>
    </row>
    <row r="361" spans="1:8" ht="12.75" customHeight="1">
      <c r="A361" s="54"/>
      <c r="B361" s="31"/>
      <c r="C361" s="32"/>
      <c r="D361" s="33"/>
      <c r="E361" s="33"/>
      <c r="F361" s="33"/>
      <c r="G361" s="32"/>
      <c r="H361" s="32"/>
    </row>
    <row r="362" spans="1:8" ht="12.75" customHeight="1">
      <c r="A362" s="54"/>
      <c r="B362" s="31"/>
      <c r="C362" s="32"/>
      <c r="D362" s="33"/>
      <c r="E362" s="33"/>
      <c r="F362" s="33"/>
      <c r="G362" s="32"/>
      <c r="H362" s="32"/>
    </row>
    <row r="363" spans="1:8" ht="12.75" customHeight="1">
      <c r="A363" s="54"/>
      <c r="B363" s="31"/>
      <c r="C363" s="32"/>
      <c r="D363" s="33"/>
      <c r="E363" s="33"/>
      <c r="F363" s="33"/>
      <c r="G363" s="32"/>
      <c r="H363" s="32"/>
    </row>
    <row r="364" spans="1:8" ht="12.75" customHeight="1">
      <c r="A364" s="54"/>
      <c r="B364" s="31"/>
      <c r="C364" s="32"/>
      <c r="D364" s="33"/>
      <c r="E364" s="33"/>
      <c r="F364" s="33"/>
      <c r="G364" s="32"/>
      <c r="H364" s="32"/>
    </row>
    <row r="365" spans="1:8" ht="12.75" customHeight="1">
      <c r="A365" s="54"/>
      <c r="B365" s="31"/>
      <c r="C365" s="32"/>
      <c r="D365" s="33"/>
      <c r="E365" s="33"/>
      <c r="F365" s="33"/>
      <c r="G365" s="32"/>
      <c r="H365" s="32"/>
    </row>
    <row r="366" spans="1:8" ht="12.75" customHeight="1">
      <c r="A366" s="54"/>
      <c r="B366" s="31"/>
      <c r="C366" s="32"/>
      <c r="D366" s="33"/>
      <c r="E366" s="33"/>
      <c r="F366" s="33"/>
      <c r="G366" s="32"/>
      <c r="H366" s="32"/>
    </row>
    <row r="367" spans="1:8" ht="12.75" customHeight="1">
      <c r="A367" s="54"/>
      <c r="B367" s="31"/>
      <c r="C367" s="32"/>
      <c r="D367" s="33"/>
      <c r="E367" s="33"/>
      <c r="F367" s="33"/>
      <c r="G367" s="32"/>
      <c r="H367" s="32"/>
    </row>
    <row r="368" spans="1:8" ht="12.75" customHeight="1">
      <c r="A368" s="54"/>
      <c r="B368" s="31"/>
      <c r="C368" s="32"/>
      <c r="D368" s="33"/>
      <c r="E368" s="33"/>
      <c r="F368" s="33"/>
      <c r="G368" s="32"/>
      <c r="H368" s="32"/>
    </row>
    <row r="369" spans="1:8" ht="12.75" customHeight="1">
      <c r="A369" s="54"/>
      <c r="B369" s="31"/>
      <c r="C369" s="32"/>
      <c r="D369" s="33"/>
      <c r="E369" s="33"/>
      <c r="F369" s="33"/>
      <c r="G369" s="32"/>
      <c r="H369" s="32"/>
    </row>
    <row r="370" spans="1:8" ht="12.75" customHeight="1">
      <c r="A370" s="54"/>
      <c r="B370" s="31"/>
      <c r="C370" s="32"/>
      <c r="D370" s="33"/>
      <c r="E370" s="33"/>
      <c r="F370" s="33"/>
      <c r="G370" s="32"/>
      <c r="H370" s="32"/>
    </row>
    <row r="371" spans="1:8" ht="12.75" customHeight="1">
      <c r="A371" s="54"/>
      <c r="B371" s="31"/>
      <c r="C371" s="32"/>
      <c r="D371" s="33"/>
      <c r="E371" s="33"/>
      <c r="F371" s="33"/>
      <c r="G371" s="32"/>
      <c r="H371" s="32"/>
    </row>
    <row r="372" spans="1:8" ht="12.75" customHeight="1">
      <c r="A372" s="54"/>
      <c r="B372" s="31"/>
      <c r="C372" s="32"/>
      <c r="D372" s="33"/>
      <c r="E372" s="33"/>
      <c r="F372" s="33"/>
      <c r="G372" s="32"/>
      <c r="H372" s="32"/>
    </row>
    <row r="373" spans="1:8" ht="12.75" customHeight="1">
      <c r="A373" s="54"/>
      <c r="B373" s="31"/>
      <c r="C373" s="32"/>
      <c r="D373" s="33"/>
      <c r="E373" s="33"/>
      <c r="F373" s="33"/>
      <c r="G373" s="32"/>
      <c r="H373" s="32"/>
    </row>
    <row r="374" spans="1:8" ht="12.75" customHeight="1">
      <c r="A374" s="54"/>
      <c r="B374" s="31"/>
      <c r="C374" s="32"/>
      <c r="D374" s="33"/>
      <c r="E374" s="33"/>
      <c r="F374" s="33"/>
      <c r="G374" s="32"/>
      <c r="H374" s="32"/>
    </row>
    <row r="375" spans="1:8" ht="12.75" customHeight="1">
      <c r="A375" s="54"/>
      <c r="B375" s="31"/>
      <c r="C375" s="32"/>
      <c r="D375" s="33"/>
      <c r="E375" s="33"/>
      <c r="F375" s="33"/>
      <c r="G375" s="32"/>
      <c r="H375" s="32"/>
    </row>
    <row r="376" spans="1:8" ht="12.75" customHeight="1">
      <c r="A376" s="54"/>
      <c r="B376" s="31"/>
      <c r="C376" s="32"/>
      <c r="D376" s="33"/>
      <c r="E376" s="33"/>
      <c r="F376" s="33"/>
      <c r="G376" s="32"/>
      <c r="H376" s="32"/>
    </row>
    <row r="377" spans="1:8" ht="12.75" customHeight="1">
      <c r="A377" s="54"/>
      <c r="B377" s="31"/>
      <c r="C377" s="32"/>
      <c r="D377" s="33"/>
      <c r="E377" s="33"/>
      <c r="F377" s="33"/>
      <c r="G377" s="32"/>
      <c r="H377" s="32"/>
    </row>
    <row r="378" spans="1:8" ht="12.75" customHeight="1">
      <c r="A378" s="54"/>
      <c r="B378" s="31"/>
      <c r="C378" s="32"/>
      <c r="D378" s="33"/>
      <c r="E378" s="33"/>
      <c r="F378" s="33"/>
      <c r="G378" s="32"/>
      <c r="H378" s="32"/>
    </row>
    <row r="379" spans="1:8" ht="12.75" customHeight="1">
      <c r="A379" s="54"/>
      <c r="B379" s="31"/>
      <c r="C379" s="32"/>
      <c r="D379" s="33"/>
      <c r="E379" s="33"/>
      <c r="F379" s="33"/>
      <c r="G379" s="32"/>
      <c r="H379" s="32"/>
    </row>
    <row r="380" spans="1:8" ht="12.75" customHeight="1">
      <c r="A380" s="54"/>
      <c r="B380" s="31"/>
      <c r="C380" s="32"/>
      <c r="D380" s="33"/>
      <c r="E380" s="33"/>
      <c r="F380" s="33"/>
      <c r="G380" s="32"/>
      <c r="H380" s="32"/>
    </row>
    <row r="381" spans="1:8" ht="12.75" customHeight="1">
      <c r="A381" s="54"/>
      <c r="B381" s="31"/>
      <c r="C381" s="32"/>
      <c r="D381" s="33"/>
      <c r="E381" s="33"/>
      <c r="F381" s="33"/>
      <c r="G381" s="32"/>
      <c r="H381" s="32"/>
    </row>
    <row r="382" spans="1:8" ht="12.75" customHeight="1">
      <c r="A382" s="54"/>
      <c r="B382" s="31"/>
      <c r="C382" s="32"/>
      <c r="D382" s="33"/>
      <c r="E382" s="33"/>
      <c r="F382" s="33"/>
      <c r="G382" s="32"/>
      <c r="H382" s="32"/>
    </row>
    <row r="383" spans="1:8" ht="12.75" customHeight="1">
      <c r="A383" s="54"/>
      <c r="B383" s="31"/>
      <c r="C383" s="32"/>
      <c r="D383" s="33"/>
      <c r="E383" s="33"/>
      <c r="F383" s="33"/>
      <c r="G383" s="32"/>
      <c r="H383" s="32"/>
    </row>
    <row r="384" spans="1:8" ht="12.75" customHeight="1">
      <c r="A384" s="54"/>
      <c r="B384" s="31"/>
      <c r="C384" s="32"/>
      <c r="D384" s="33"/>
      <c r="E384" s="33"/>
      <c r="F384" s="33"/>
      <c r="G384" s="32"/>
      <c r="H384" s="32"/>
    </row>
    <row r="385" spans="1:8" ht="12.75" customHeight="1">
      <c r="A385" s="54"/>
      <c r="B385" s="31"/>
      <c r="C385" s="32"/>
      <c r="D385" s="33"/>
      <c r="E385" s="33"/>
      <c r="F385" s="33"/>
      <c r="G385" s="32"/>
      <c r="H385" s="32"/>
    </row>
    <row r="386" spans="1:8" ht="12.75" customHeight="1">
      <c r="A386" s="54"/>
      <c r="B386" s="31"/>
      <c r="C386" s="32"/>
      <c r="D386" s="33"/>
      <c r="E386" s="33"/>
      <c r="F386" s="33"/>
      <c r="G386" s="32"/>
      <c r="H386" s="32"/>
    </row>
    <row r="387" spans="1:8" ht="12.75" customHeight="1">
      <c r="A387" s="54"/>
      <c r="B387" s="31"/>
      <c r="C387" s="32"/>
      <c r="D387" s="33"/>
      <c r="E387" s="33"/>
      <c r="F387" s="33"/>
      <c r="G387" s="32"/>
      <c r="H387" s="32"/>
    </row>
    <row r="388" spans="1:8" ht="12.75" customHeight="1">
      <c r="A388" s="54"/>
      <c r="B388" s="31"/>
      <c r="C388" s="32"/>
      <c r="D388" s="33"/>
      <c r="E388" s="33"/>
      <c r="F388" s="33"/>
      <c r="G388" s="32"/>
      <c r="H388" s="32"/>
    </row>
    <row r="389" spans="1:8" ht="12.75" customHeight="1">
      <c r="A389" s="54"/>
      <c r="B389" s="31"/>
      <c r="C389" s="32"/>
      <c r="D389" s="33"/>
      <c r="E389" s="33"/>
      <c r="F389" s="33"/>
      <c r="G389" s="32"/>
      <c r="H389" s="32"/>
    </row>
    <row r="390" spans="1:8" ht="12.75" customHeight="1">
      <c r="A390" s="54"/>
      <c r="B390" s="31"/>
      <c r="C390" s="32"/>
      <c r="D390" s="33"/>
      <c r="E390" s="33"/>
      <c r="F390" s="33"/>
      <c r="G390" s="32"/>
      <c r="H390" s="32"/>
    </row>
    <row r="391" spans="1:8" ht="12.75" customHeight="1">
      <c r="A391" s="54"/>
      <c r="B391" s="31"/>
      <c r="C391" s="32"/>
      <c r="D391" s="33"/>
      <c r="E391" s="33"/>
      <c r="F391" s="33"/>
      <c r="G391" s="32"/>
      <c r="H391" s="32"/>
    </row>
    <row r="392" spans="1:8" ht="12.75" customHeight="1">
      <c r="A392" s="54"/>
      <c r="B392" s="31"/>
      <c r="C392" s="32"/>
      <c r="D392" s="33"/>
      <c r="E392" s="33"/>
      <c r="F392" s="33"/>
      <c r="G392" s="32"/>
      <c r="H392" s="32"/>
    </row>
    <row r="393" spans="1:8" ht="12.75" customHeight="1">
      <c r="A393" s="54"/>
      <c r="B393" s="31"/>
      <c r="C393" s="32"/>
      <c r="D393" s="33"/>
      <c r="E393" s="33"/>
      <c r="F393" s="33"/>
      <c r="G393" s="32"/>
      <c r="H393" s="32"/>
    </row>
    <row r="394" spans="1:8" ht="12.75" customHeight="1">
      <c r="A394" s="54"/>
      <c r="B394" s="31"/>
      <c r="C394" s="32"/>
      <c r="D394" s="33"/>
      <c r="E394" s="33"/>
      <c r="F394" s="33"/>
      <c r="G394" s="32"/>
      <c r="H394" s="32"/>
    </row>
    <row r="395" spans="1:8" ht="12.75" customHeight="1">
      <c r="A395" s="54"/>
      <c r="B395" s="31"/>
      <c r="C395" s="32"/>
      <c r="D395" s="33"/>
      <c r="E395" s="33"/>
      <c r="F395" s="33"/>
      <c r="G395" s="32"/>
      <c r="H395" s="32"/>
    </row>
    <row r="396" spans="1:8" ht="12.75" customHeight="1">
      <c r="A396" s="54"/>
      <c r="B396" s="31"/>
      <c r="C396" s="32"/>
      <c r="D396" s="33"/>
      <c r="E396" s="33"/>
      <c r="F396" s="33"/>
      <c r="G396" s="32"/>
      <c r="H396" s="32"/>
    </row>
    <row r="397" spans="1:8" ht="12.75" customHeight="1">
      <c r="A397" s="54"/>
      <c r="B397" s="31"/>
      <c r="C397" s="32"/>
      <c r="D397" s="33"/>
      <c r="E397" s="33"/>
      <c r="F397" s="33"/>
      <c r="G397" s="32"/>
      <c r="H397" s="32"/>
    </row>
    <row r="398" spans="1:8" ht="12.75" customHeight="1">
      <c r="A398" s="54"/>
      <c r="B398" s="31"/>
      <c r="C398" s="32"/>
      <c r="D398" s="33"/>
      <c r="E398" s="33"/>
      <c r="F398" s="33"/>
      <c r="G398" s="32"/>
      <c r="H398" s="32"/>
    </row>
    <row r="399" spans="1:8" ht="12.75" customHeight="1">
      <c r="A399" s="54"/>
      <c r="B399" s="31"/>
      <c r="C399" s="32"/>
      <c r="D399" s="33"/>
      <c r="E399" s="33"/>
      <c r="F399" s="33"/>
      <c r="G399" s="32"/>
      <c r="H399" s="32"/>
    </row>
    <row r="400" spans="1:8" ht="12.75" customHeight="1">
      <c r="A400" s="54"/>
      <c r="B400" s="31"/>
      <c r="C400" s="32"/>
      <c r="D400" s="33"/>
      <c r="E400" s="33"/>
      <c r="F400" s="33"/>
      <c r="G400" s="32"/>
      <c r="H400" s="32"/>
    </row>
    <row r="401" spans="1:8" ht="12.75" customHeight="1">
      <c r="A401" s="54"/>
      <c r="B401" s="31"/>
      <c r="C401" s="32"/>
      <c r="D401" s="33"/>
      <c r="E401" s="33"/>
      <c r="F401" s="33"/>
      <c r="G401" s="32"/>
      <c r="H401" s="32"/>
    </row>
    <row r="402" spans="1:8" ht="12.75" customHeight="1">
      <c r="A402" s="54"/>
      <c r="B402" s="31"/>
      <c r="C402" s="32"/>
      <c r="D402" s="33"/>
      <c r="E402" s="33"/>
      <c r="F402" s="33"/>
      <c r="G402" s="32"/>
      <c r="H402" s="32"/>
    </row>
    <row r="403" spans="1:8" ht="12.75" customHeight="1">
      <c r="A403" s="54"/>
      <c r="B403" s="31"/>
      <c r="C403" s="32"/>
      <c r="D403" s="33"/>
      <c r="E403" s="33"/>
      <c r="F403" s="33"/>
      <c r="G403" s="32"/>
      <c r="H403" s="32"/>
    </row>
    <row r="404" spans="1:8" ht="12.75" customHeight="1">
      <c r="A404" s="54"/>
      <c r="B404" s="31"/>
      <c r="C404" s="32"/>
      <c r="D404" s="33"/>
      <c r="E404" s="33"/>
      <c r="F404" s="33"/>
      <c r="G404" s="32"/>
      <c r="H404" s="32"/>
    </row>
    <row r="405" spans="1:8" ht="12.75" customHeight="1">
      <c r="A405" s="54"/>
      <c r="B405" s="31"/>
      <c r="C405" s="32"/>
      <c r="D405" s="33"/>
      <c r="E405" s="33"/>
      <c r="F405" s="33"/>
      <c r="G405" s="32"/>
      <c r="H405" s="32"/>
    </row>
    <row r="406" spans="1:8" ht="12.75" customHeight="1">
      <c r="A406" s="54"/>
      <c r="B406" s="31"/>
      <c r="C406" s="32"/>
      <c r="D406" s="33"/>
      <c r="E406" s="33"/>
      <c r="F406" s="33"/>
      <c r="G406" s="32"/>
      <c r="H406" s="32"/>
    </row>
    <row r="407" spans="1:8" ht="12.75" customHeight="1">
      <c r="A407" s="54"/>
      <c r="B407" s="31"/>
      <c r="C407" s="32"/>
      <c r="D407" s="33"/>
      <c r="E407" s="33"/>
      <c r="F407" s="33"/>
      <c r="G407" s="32"/>
      <c r="H407" s="32"/>
    </row>
    <row r="408" spans="1:8" ht="12.75" customHeight="1">
      <c r="A408" s="54"/>
      <c r="B408" s="31"/>
      <c r="C408" s="32"/>
      <c r="D408" s="33"/>
      <c r="E408" s="33"/>
      <c r="F408" s="33"/>
      <c r="G408" s="32"/>
      <c r="H408" s="32"/>
    </row>
    <row r="409" spans="1:8" ht="12.75" customHeight="1">
      <c r="A409" s="54"/>
      <c r="B409" s="31"/>
      <c r="C409" s="32"/>
      <c r="D409" s="33"/>
      <c r="E409" s="33"/>
      <c r="F409" s="33"/>
      <c r="G409" s="32"/>
      <c r="H409" s="32"/>
    </row>
    <row r="410" spans="1:8" ht="12.75" customHeight="1">
      <c r="A410" s="54"/>
      <c r="B410" s="31"/>
      <c r="C410" s="32"/>
      <c r="D410" s="33"/>
      <c r="E410" s="33"/>
      <c r="F410" s="33"/>
      <c r="G410" s="32"/>
      <c r="H410" s="32"/>
    </row>
    <row r="411" spans="1:8" ht="12.75" customHeight="1">
      <c r="A411" s="54"/>
      <c r="B411" s="31"/>
      <c r="C411" s="32"/>
      <c r="D411" s="33"/>
      <c r="E411" s="33"/>
      <c r="F411" s="33"/>
      <c r="G411" s="32"/>
      <c r="H411" s="32"/>
    </row>
    <row r="412" spans="1:8" ht="12.75" customHeight="1">
      <c r="A412" s="54"/>
      <c r="B412" s="31"/>
      <c r="C412" s="32"/>
      <c r="D412" s="33"/>
      <c r="E412" s="33"/>
      <c r="F412" s="33"/>
      <c r="G412" s="32"/>
      <c r="H412" s="32"/>
    </row>
    <row r="413" spans="1:8" ht="12.75" customHeight="1">
      <c r="A413" s="54"/>
      <c r="B413" s="31"/>
      <c r="C413" s="32"/>
      <c r="D413" s="33"/>
      <c r="E413" s="33"/>
      <c r="F413" s="33"/>
      <c r="G413" s="32"/>
      <c r="H413" s="32"/>
    </row>
    <row r="414" spans="1:8" ht="12.75" customHeight="1">
      <c r="A414" s="54"/>
      <c r="B414" s="31"/>
      <c r="C414" s="32"/>
      <c r="D414" s="33"/>
      <c r="E414" s="33"/>
      <c r="F414" s="33"/>
      <c r="G414" s="32"/>
      <c r="H414" s="32"/>
    </row>
    <row r="415" spans="1:8" ht="12.75" customHeight="1">
      <c r="A415" s="54"/>
      <c r="B415" s="31"/>
      <c r="C415" s="32"/>
      <c r="D415" s="33"/>
      <c r="E415" s="33"/>
      <c r="F415" s="33"/>
      <c r="G415" s="32"/>
      <c r="H415" s="32"/>
    </row>
    <row r="416" spans="1:8" ht="12.75" customHeight="1">
      <c r="A416" s="54"/>
      <c r="B416" s="31"/>
      <c r="C416" s="32"/>
      <c r="D416" s="33"/>
      <c r="E416" s="33"/>
      <c r="F416" s="33"/>
      <c r="G416" s="32"/>
      <c r="H416" s="32"/>
    </row>
    <row r="417" spans="1:8" ht="12.75" customHeight="1">
      <c r="A417" s="54"/>
      <c r="B417" s="31"/>
      <c r="C417" s="32"/>
      <c r="D417" s="33"/>
      <c r="E417" s="33"/>
      <c r="F417" s="33"/>
      <c r="G417" s="32"/>
      <c r="H417" s="32"/>
    </row>
    <row r="418" spans="1:8" ht="12.75" customHeight="1">
      <c r="A418" s="54"/>
      <c r="B418" s="31"/>
      <c r="C418" s="32"/>
      <c r="D418" s="33"/>
      <c r="E418" s="33"/>
      <c r="F418" s="33"/>
      <c r="G418" s="32"/>
      <c r="H418" s="32"/>
    </row>
    <row r="419" spans="1:8" ht="12.75" customHeight="1">
      <c r="A419" s="54"/>
      <c r="B419" s="31"/>
      <c r="C419" s="32"/>
      <c r="D419" s="33"/>
      <c r="E419" s="33"/>
      <c r="F419" s="33"/>
      <c r="G419" s="32"/>
      <c r="H419" s="32"/>
    </row>
    <row r="420" spans="1:8" ht="12.75" customHeight="1">
      <c r="A420" s="54"/>
      <c r="B420" s="31"/>
      <c r="C420" s="32"/>
      <c r="D420" s="33"/>
      <c r="E420" s="33"/>
      <c r="F420" s="33"/>
      <c r="G420" s="32"/>
      <c r="H420" s="32"/>
    </row>
    <row r="421" spans="1:8" ht="12.75" customHeight="1">
      <c r="A421" s="54"/>
      <c r="B421" s="31"/>
      <c r="C421" s="32"/>
      <c r="D421" s="33"/>
      <c r="E421" s="33"/>
      <c r="F421" s="33"/>
      <c r="G421" s="32"/>
      <c r="H421" s="32"/>
    </row>
    <row r="422" spans="1:8" ht="12.75" customHeight="1">
      <c r="A422" s="54"/>
      <c r="B422" s="31"/>
      <c r="C422" s="32"/>
      <c r="D422" s="33"/>
      <c r="E422" s="33"/>
      <c r="F422" s="33"/>
      <c r="G422" s="32"/>
      <c r="H422" s="32"/>
    </row>
    <row r="423" spans="1:8" ht="12.75" customHeight="1">
      <c r="A423" s="54"/>
      <c r="B423" s="31"/>
      <c r="C423" s="32"/>
      <c r="D423" s="33"/>
      <c r="E423" s="33"/>
      <c r="F423" s="33"/>
      <c r="G423" s="32"/>
      <c r="H423" s="32"/>
    </row>
    <row r="424" spans="1:8" ht="12.75" customHeight="1">
      <c r="A424" s="54"/>
      <c r="B424" s="31"/>
      <c r="C424" s="32"/>
      <c r="D424" s="33"/>
      <c r="E424" s="33"/>
      <c r="F424" s="33"/>
      <c r="G424" s="32"/>
      <c r="H424" s="32"/>
    </row>
    <row r="425" spans="1:8" ht="12.75" customHeight="1">
      <c r="A425" s="54"/>
      <c r="B425" s="31"/>
      <c r="C425" s="32"/>
      <c r="D425" s="33"/>
      <c r="E425" s="33"/>
      <c r="F425" s="33"/>
      <c r="G425" s="32"/>
      <c r="H425" s="32"/>
    </row>
    <row r="426" spans="1:8" ht="12.75" customHeight="1">
      <c r="A426" s="54"/>
      <c r="B426" s="31"/>
      <c r="C426" s="32"/>
      <c r="D426" s="33"/>
      <c r="E426" s="33"/>
      <c r="F426" s="33"/>
      <c r="G426" s="32"/>
      <c r="H426" s="32"/>
    </row>
    <row r="427" spans="1:8" ht="12.75" customHeight="1">
      <c r="A427" s="54"/>
      <c r="B427" s="31"/>
      <c r="C427" s="32"/>
      <c r="D427" s="33"/>
      <c r="E427" s="33"/>
      <c r="F427" s="33"/>
      <c r="G427" s="32"/>
      <c r="H427" s="32"/>
    </row>
    <row r="428" spans="1:8" ht="12.75" customHeight="1">
      <c r="A428" s="54"/>
      <c r="B428" s="31"/>
      <c r="C428" s="32"/>
      <c r="D428" s="33"/>
      <c r="E428" s="33"/>
      <c r="F428" s="33"/>
      <c r="G428" s="32"/>
      <c r="H428" s="32"/>
    </row>
    <row r="429" spans="1:8" ht="12.75" customHeight="1">
      <c r="A429" s="54"/>
      <c r="B429" s="31"/>
      <c r="C429" s="32"/>
      <c r="D429" s="33"/>
      <c r="E429" s="33"/>
      <c r="F429" s="33"/>
      <c r="G429" s="32"/>
      <c r="H429" s="32"/>
    </row>
    <row r="430" spans="1:8" ht="12.75" customHeight="1">
      <c r="A430" s="54"/>
      <c r="B430" s="31"/>
      <c r="C430" s="32"/>
      <c r="D430" s="33"/>
      <c r="E430" s="33"/>
      <c r="F430" s="33"/>
      <c r="G430" s="32"/>
      <c r="H430" s="32"/>
    </row>
    <row r="431" spans="1:8" ht="12.75" customHeight="1">
      <c r="A431" s="54"/>
      <c r="B431" s="31"/>
      <c r="C431" s="32"/>
      <c r="D431" s="33"/>
      <c r="E431" s="33"/>
      <c r="F431" s="33"/>
      <c r="G431" s="32"/>
      <c r="H431" s="32"/>
    </row>
    <row r="432" spans="1:8" ht="12.75" customHeight="1">
      <c r="A432" s="54"/>
      <c r="B432" s="31"/>
      <c r="C432" s="32"/>
      <c r="D432" s="33"/>
      <c r="E432" s="33"/>
      <c r="F432" s="33"/>
      <c r="G432" s="32"/>
      <c r="H432" s="32"/>
    </row>
    <row r="433" spans="1:8" ht="12.75" customHeight="1">
      <c r="A433" s="54"/>
      <c r="B433" s="31"/>
      <c r="C433" s="32"/>
      <c r="D433" s="33"/>
      <c r="E433" s="33"/>
      <c r="F433" s="33"/>
      <c r="G433" s="32"/>
      <c r="H433" s="32"/>
    </row>
    <row r="434" spans="1:8" ht="12.75" customHeight="1">
      <c r="A434" s="54"/>
      <c r="B434" s="31"/>
      <c r="C434" s="32"/>
      <c r="D434" s="33"/>
      <c r="E434" s="33"/>
      <c r="F434" s="33"/>
      <c r="G434" s="32"/>
      <c r="H434" s="32"/>
    </row>
    <row r="435" spans="1:8" ht="12.75" customHeight="1">
      <c r="A435" s="54"/>
      <c r="B435" s="31"/>
      <c r="C435" s="32"/>
      <c r="D435" s="33"/>
      <c r="E435" s="33"/>
      <c r="F435" s="33"/>
      <c r="G435" s="32"/>
      <c r="H435" s="32"/>
    </row>
    <row r="436" spans="1:8" ht="12.75" customHeight="1">
      <c r="A436" s="54"/>
      <c r="B436" s="31"/>
      <c r="C436" s="32"/>
      <c r="D436" s="33"/>
      <c r="E436" s="33"/>
      <c r="F436" s="33"/>
      <c r="G436" s="32"/>
      <c r="H436" s="32"/>
    </row>
    <row r="437" spans="1:8" ht="12.75" customHeight="1">
      <c r="A437" s="54"/>
      <c r="B437" s="31"/>
      <c r="C437" s="32"/>
      <c r="D437" s="33"/>
      <c r="E437" s="33"/>
      <c r="F437" s="33"/>
      <c r="G437" s="32"/>
      <c r="H437" s="32"/>
    </row>
    <row r="438" spans="1:8" ht="12.75" customHeight="1">
      <c r="A438" s="54"/>
      <c r="B438" s="31"/>
      <c r="C438" s="32"/>
      <c r="D438" s="33"/>
      <c r="E438" s="33"/>
      <c r="F438" s="33"/>
      <c r="G438" s="32"/>
      <c r="H438" s="32"/>
    </row>
    <row r="439" spans="1:8" ht="12.75" customHeight="1">
      <c r="A439" s="54"/>
      <c r="B439" s="31"/>
      <c r="C439" s="32"/>
      <c r="D439" s="33"/>
      <c r="E439" s="33"/>
      <c r="F439" s="33"/>
      <c r="G439" s="32"/>
      <c r="H439" s="32"/>
    </row>
    <row r="440" spans="1:8" ht="12.75" customHeight="1">
      <c r="A440" s="54"/>
      <c r="B440" s="31"/>
      <c r="C440" s="32"/>
      <c r="D440" s="33"/>
      <c r="E440" s="33"/>
      <c r="F440" s="33"/>
      <c r="G440" s="32"/>
      <c r="H440" s="32"/>
    </row>
    <row r="441" spans="1:8" ht="12.75" customHeight="1">
      <c r="A441" s="54"/>
      <c r="B441" s="31"/>
      <c r="C441" s="32"/>
      <c r="D441" s="33"/>
      <c r="E441" s="33"/>
      <c r="F441" s="33"/>
      <c r="G441" s="32"/>
      <c r="H441" s="32"/>
    </row>
    <row r="442" spans="1:8" ht="12.75" customHeight="1">
      <c r="A442" s="54"/>
      <c r="B442" s="31"/>
      <c r="C442" s="32"/>
      <c r="D442" s="33"/>
      <c r="E442" s="33"/>
      <c r="F442" s="33"/>
      <c r="G442" s="32"/>
      <c r="H442" s="32"/>
    </row>
    <row r="443" spans="1:8" ht="12.75" customHeight="1">
      <c r="A443" s="54"/>
      <c r="B443" s="31"/>
      <c r="C443" s="32"/>
      <c r="D443" s="33"/>
      <c r="E443" s="33"/>
      <c r="F443" s="33"/>
      <c r="G443" s="32"/>
      <c r="H443" s="32"/>
    </row>
    <row r="444" spans="1:8" ht="12.75" customHeight="1">
      <c r="A444" s="54"/>
      <c r="B444" s="31"/>
      <c r="C444" s="32"/>
      <c r="D444" s="33"/>
      <c r="E444" s="33"/>
      <c r="F444" s="33"/>
      <c r="G444" s="32"/>
      <c r="H444" s="32"/>
    </row>
    <row r="445" spans="1:8" ht="12.75" customHeight="1">
      <c r="A445" s="54"/>
      <c r="B445" s="31"/>
      <c r="C445" s="32"/>
      <c r="D445" s="33"/>
      <c r="E445" s="33"/>
      <c r="F445" s="33"/>
      <c r="G445" s="32"/>
      <c r="H445" s="32"/>
    </row>
    <row r="446" spans="1:8" ht="12.75" customHeight="1">
      <c r="A446" s="54"/>
      <c r="B446" s="31"/>
      <c r="C446" s="32"/>
      <c r="D446" s="33"/>
      <c r="E446" s="33"/>
      <c r="F446" s="33"/>
      <c r="G446" s="32"/>
      <c r="H446" s="32"/>
    </row>
    <row r="447" spans="1:8" ht="12.75" customHeight="1">
      <c r="A447" s="54"/>
      <c r="B447" s="31"/>
      <c r="C447" s="32"/>
      <c r="D447" s="33"/>
      <c r="E447" s="33"/>
      <c r="F447" s="33"/>
      <c r="G447" s="32"/>
      <c r="H447" s="32"/>
    </row>
    <row r="448" spans="1:8" ht="12.75" customHeight="1">
      <c r="A448" s="54"/>
      <c r="B448" s="31"/>
      <c r="C448" s="32"/>
      <c r="D448" s="33"/>
      <c r="E448" s="33"/>
      <c r="F448" s="33"/>
      <c r="G448" s="32"/>
      <c r="H448" s="32"/>
    </row>
    <row r="449" spans="1:8" ht="12.75" customHeight="1">
      <c r="A449" s="54"/>
      <c r="B449" s="31"/>
      <c r="C449" s="32"/>
      <c r="D449" s="33"/>
      <c r="E449" s="33"/>
      <c r="F449" s="33"/>
      <c r="G449" s="32"/>
      <c r="H449" s="32"/>
    </row>
    <row r="450" spans="1:8" ht="12.75" customHeight="1">
      <c r="A450" s="54"/>
      <c r="B450" s="31"/>
      <c r="C450" s="32"/>
      <c r="D450" s="33"/>
      <c r="E450" s="33"/>
      <c r="F450" s="33"/>
      <c r="G450" s="32"/>
      <c r="H450" s="32"/>
    </row>
    <row r="451" spans="1:8" ht="12.75" customHeight="1">
      <c r="A451" s="54"/>
      <c r="B451" s="31"/>
      <c r="C451" s="32"/>
      <c r="D451" s="33"/>
      <c r="E451" s="33"/>
      <c r="F451" s="33"/>
      <c r="G451" s="32"/>
      <c r="H451" s="32"/>
    </row>
    <row r="452" spans="1:8" ht="12.75" customHeight="1">
      <c r="A452" s="54"/>
      <c r="B452" s="31"/>
      <c r="C452" s="32"/>
      <c r="D452" s="33"/>
      <c r="E452" s="33"/>
      <c r="F452" s="33"/>
      <c r="G452" s="32"/>
      <c r="H452" s="32"/>
    </row>
    <row r="453" spans="1:8" ht="12.75" customHeight="1">
      <c r="A453" s="54"/>
      <c r="B453" s="31"/>
      <c r="C453" s="32"/>
      <c r="D453" s="33"/>
      <c r="E453" s="33"/>
      <c r="F453" s="33"/>
      <c r="G453" s="32"/>
      <c r="H453" s="32"/>
    </row>
    <row r="454" spans="1:8" ht="12.75" customHeight="1">
      <c r="A454" s="54"/>
      <c r="B454" s="31"/>
      <c r="C454" s="32"/>
      <c r="D454" s="33"/>
      <c r="E454" s="33"/>
      <c r="F454" s="33"/>
      <c r="G454" s="32"/>
      <c r="H454" s="32"/>
    </row>
    <row r="455" spans="1:8" ht="12.75" customHeight="1">
      <c r="A455" s="54"/>
      <c r="B455" s="31"/>
      <c r="C455" s="32"/>
      <c r="D455" s="33"/>
      <c r="E455" s="33"/>
      <c r="F455" s="33"/>
      <c r="G455" s="32"/>
      <c r="H455" s="32"/>
    </row>
    <row r="456" spans="1:8" ht="12.75" customHeight="1">
      <c r="A456" s="54"/>
      <c r="B456" s="31"/>
      <c r="C456" s="32"/>
      <c r="D456" s="33"/>
      <c r="E456" s="33"/>
      <c r="F456" s="33"/>
      <c r="G456" s="32"/>
      <c r="H456" s="32"/>
    </row>
    <row r="457" spans="1:8" ht="12.75" customHeight="1">
      <c r="A457" s="54"/>
      <c r="B457" s="31"/>
      <c r="C457" s="32"/>
      <c r="D457" s="33"/>
      <c r="E457" s="33"/>
      <c r="F457" s="33"/>
      <c r="G457" s="32"/>
      <c r="H457" s="32"/>
    </row>
    <row r="458" spans="1:8" ht="12.75" customHeight="1">
      <c r="A458" s="54"/>
      <c r="B458" s="31"/>
      <c r="C458" s="32"/>
      <c r="D458" s="33"/>
      <c r="E458" s="33"/>
      <c r="F458" s="33"/>
      <c r="G458" s="32"/>
      <c r="H458" s="32"/>
    </row>
    <row r="459" spans="1:8" ht="12.75" customHeight="1">
      <c r="A459" s="54"/>
      <c r="B459" s="31"/>
      <c r="C459" s="32"/>
      <c r="D459" s="33"/>
      <c r="E459" s="33"/>
      <c r="F459" s="33"/>
      <c r="G459" s="32"/>
      <c r="H459" s="32"/>
    </row>
    <row r="460" spans="1:8" ht="12.75" customHeight="1">
      <c r="A460" s="54"/>
      <c r="B460" s="31"/>
      <c r="C460" s="32"/>
      <c r="D460" s="33"/>
      <c r="E460" s="33"/>
      <c r="F460" s="33"/>
      <c r="G460" s="32"/>
      <c r="H460" s="32"/>
    </row>
    <row r="461" spans="1:8" ht="12.75" customHeight="1">
      <c r="A461" s="54"/>
      <c r="B461" s="31"/>
      <c r="C461" s="32"/>
      <c r="D461" s="33"/>
      <c r="E461" s="33"/>
      <c r="F461" s="33"/>
      <c r="G461" s="32"/>
      <c r="H461" s="32"/>
    </row>
    <row r="462" spans="1:8" ht="12.75" customHeight="1">
      <c r="A462" s="54"/>
      <c r="B462" s="31"/>
      <c r="C462" s="32"/>
      <c r="D462" s="33"/>
      <c r="E462" s="33"/>
      <c r="F462" s="33"/>
      <c r="G462" s="32"/>
      <c r="H462" s="32"/>
    </row>
    <row r="463" spans="1:8" ht="12.75" customHeight="1">
      <c r="A463" s="54"/>
      <c r="B463" s="31"/>
      <c r="C463" s="32"/>
      <c r="D463" s="33"/>
      <c r="E463" s="33"/>
      <c r="F463" s="33"/>
      <c r="G463" s="32"/>
      <c r="H463" s="32"/>
    </row>
    <row r="464" spans="1:8" ht="12.75" customHeight="1">
      <c r="A464" s="54"/>
      <c r="B464" s="31"/>
      <c r="C464" s="32"/>
      <c r="D464" s="33"/>
      <c r="E464" s="33"/>
      <c r="F464" s="33"/>
      <c r="G464" s="32"/>
      <c r="H464" s="32"/>
    </row>
    <row r="465" spans="1:8" ht="12.75" customHeight="1">
      <c r="A465" s="54"/>
      <c r="B465" s="31"/>
      <c r="C465" s="32"/>
      <c r="D465" s="33"/>
      <c r="E465" s="33"/>
      <c r="F465" s="33"/>
      <c r="G465" s="32"/>
      <c r="H465" s="32"/>
    </row>
    <row r="466" spans="1:8" ht="12.75" customHeight="1">
      <c r="A466" s="54"/>
      <c r="B466" s="31"/>
      <c r="C466" s="32"/>
      <c r="D466" s="33"/>
      <c r="E466" s="33"/>
      <c r="F466" s="33"/>
      <c r="G466" s="32"/>
      <c r="H466" s="32"/>
    </row>
    <row r="467" spans="1:8" ht="12.75" customHeight="1">
      <c r="A467" s="54"/>
      <c r="B467" s="31"/>
      <c r="C467" s="32"/>
      <c r="D467" s="33"/>
      <c r="E467" s="33"/>
      <c r="F467" s="33"/>
      <c r="G467" s="32"/>
      <c r="H467" s="32"/>
    </row>
    <row r="468" spans="1:8" ht="12.75" customHeight="1">
      <c r="A468" s="54"/>
      <c r="B468" s="31"/>
      <c r="C468" s="32"/>
      <c r="D468" s="33"/>
      <c r="E468" s="33"/>
      <c r="F468" s="33"/>
      <c r="G468" s="32"/>
      <c r="H468" s="32"/>
    </row>
    <row r="469" spans="1:8" ht="12.75" customHeight="1">
      <c r="A469" s="54"/>
      <c r="B469" s="31"/>
      <c r="C469" s="32"/>
      <c r="D469" s="33"/>
      <c r="E469" s="33"/>
      <c r="F469" s="33"/>
      <c r="G469" s="32"/>
      <c r="H469" s="32"/>
    </row>
    <row r="470" spans="1:8" ht="12.75" customHeight="1">
      <c r="A470" s="54"/>
      <c r="B470" s="31"/>
      <c r="C470" s="32"/>
      <c r="D470" s="33"/>
      <c r="E470" s="33"/>
      <c r="F470" s="33"/>
      <c r="G470" s="32"/>
      <c r="H470" s="32"/>
    </row>
    <row r="471" spans="1:8" ht="12.75" customHeight="1">
      <c r="A471" s="54"/>
      <c r="B471" s="31"/>
      <c r="C471" s="32"/>
      <c r="D471" s="33"/>
      <c r="E471" s="33"/>
      <c r="F471" s="33"/>
      <c r="G471" s="32"/>
      <c r="H471" s="32"/>
    </row>
    <row r="472" spans="1:8" ht="12.75" customHeight="1">
      <c r="A472" s="54"/>
      <c r="B472" s="31"/>
      <c r="C472" s="32"/>
      <c r="D472" s="33"/>
      <c r="E472" s="33"/>
      <c r="F472" s="33"/>
      <c r="G472" s="32"/>
      <c r="H472" s="32"/>
    </row>
    <row r="473" spans="1:8" ht="12.75" customHeight="1">
      <c r="A473" s="54"/>
      <c r="B473" s="31"/>
      <c r="C473" s="32"/>
      <c r="D473" s="33"/>
      <c r="E473" s="33"/>
      <c r="F473" s="33"/>
      <c r="G473" s="32"/>
      <c r="H473" s="32"/>
    </row>
    <row r="474" spans="1:8" ht="12.75" customHeight="1">
      <c r="A474" s="54"/>
      <c r="B474" s="31"/>
      <c r="C474" s="32"/>
      <c r="D474" s="33"/>
      <c r="E474" s="33"/>
      <c r="F474" s="33"/>
      <c r="G474" s="32"/>
      <c r="H474" s="32"/>
    </row>
    <row r="475" spans="1:8" ht="12.75" customHeight="1">
      <c r="A475" s="54"/>
      <c r="B475" s="31"/>
      <c r="C475" s="32"/>
      <c r="D475" s="33"/>
      <c r="E475" s="33"/>
      <c r="F475" s="33"/>
      <c r="G475" s="32"/>
      <c r="H475" s="32"/>
    </row>
    <row r="476" spans="1:8" ht="12.75" customHeight="1">
      <c r="A476" s="54"/>
      <c r="B476" s="31"/>
      <c r="C476" s="32"/>
      <c r="D476" s="33"/>
      <c r="E476" s="33"/>
      <c r="F476" s="33"/>
      <c r="G476" s="32"/>
      <c r="H476" s="32"/>
    </row>
    <row r="477" spans="1:8" ht="12.75" customHeight="1">
      <c r="A477" s="54"/>
      <c r="B477" s="31"/>
      <c r="C477" s="32"/>
      <c r="D477" s="33"/>
      <c r="E477" s="33"/>
      <c r="F477" s="33"/>
      <c r="G477" s="32"/>
      <c r="H477" s="32"/>
    </row>
    <row r="478" spans="1:8" ht="12.75" customHeight="1">
      <c r="A478" s="54"/>
      <c r="B478" s="31"/>
      <c r="C478" s="32"/>
      <c r="D478" s="33"/>
      <c r="E478" s="33"/>
      <c r="F478" s="33"/>
      <c r="G478" s="32"/>
      <c r="H478" s="32"/>
    </row>
    <row r="479" spans="1:8" ht="12.75" customHeight="1">
      <c r="A479" s="54"/>
      <c r="B479" s="31"/>
      <c r="C479" s="32"/>
      <c r="D479" s="33"/>
      <c r="E479" s="33"/>
      <c r="F479" s="33"/>
      <c r="G479" s="32"/>
      <c r="H479" s="32"/>
    </row>
    <row r="480" spans="1:8" ht="12.75" customHeight="1">
      <c r="A480" s="54"/>
      <c r="B480" s="31"/>
      <c r="C480" s="32"/>
      <c r="D480" s="33"/>
      <c r="E480" s="33"/>
      <c r="F480" s="33"/>
      <c r="G480" s="32"/>
      <c r="H480" s="32"/>
    </row>
    <row r="481" spans="1:8" ht="12.75" customHeight="1">
      <c r="A481" s="54"/>
      <c r="B481" s="31"/>
      <c r="C481" s="32"/>
      <c r="D481" s="33"/>
      <c r="E481" s="33"/>
      <c r="F481" s="33"/>
      <c r="G481" s="32"/>
      <c r="H481" s="32"/>
    </row>
    <row r="482" spans="1:8" ht="12.75" customHeight="1">
      <c r="A482" s="54"/>
      <c r="B482" s="31"/>
      <c r="C482" s="32"/>
      <c r="D482" s="33"/>
      <c r="E482" s="33"/>
      <c r="F482" s="33"/>
      <c r="G482" s="32"/>
      <c r="H482" s="32"/>
    </row>
    <row r="483" spans="1:8" ht="12.75" customHeight="1">
      <c r="A483" s="54"/>
      <c r="B483" s="31"/>
      <c r="C483" s="32"/>
      <c r="D483" s="33"/>
      <c r="E483" s="33"/>
      <c r="F483" s="33"/>
      <c r="G483" s="32"/>
      <c r="H483" s="32"/>
    </row>
    <row r="484" spans="1:8" ht="12.75" customHeight="1">
      <c r="A484" s="54"/>
      <c r="B484" s="31"/>
      <c r="C484" s="32"/>
      <c r="D484" s="33"/>
      <c r="E484" s="33"/>
      <c r="F484" s="33"/>
      <c r="G484" s="32"/>
      <c r="H484" s="32"/>
    </row>
    <row r="485" spans="1:8" ht="12.75" customHeight="1">
      <c r="A485" s="54"/>
      <c r="B485" s="31"/>
      <c r="C485" s="32"/>
      <c r="D485" s="33"/>
      <c r="E485" s="33"/>
      <c r="F485" s="33"/>
      <c r="G485" s="32"/>
      <c r="H485" s="32"/>
    </row>
    <row r="486" spans="1:8" ht="12.75" customHeight="1">
      <c r="A486" s="54"/>
      <c r="B486" s="31"/>
      <c r="C486" s="32"/>
      <c r="D486" s="33"/>
      <c r="E486" s="33"/>
      <c r="F486" s="33"/>
      <c r="G486" s="32"/>
      <c r="H486" s="32"/>
    </row>
    <row r="487" spans="1:8" ht="12.75" customHeight="1">
      <c r="A487" s="54"/>
      <c r="B487" s="31"/>
      <c r="C487" s="32"/>
      <c r="D487" s="33"/>
      <c r="E487" s="33"/>
      <c r="F487" s="33"/>
      <c r="G487" s="32"/>
      <c r="H487" s="32"/>
    </row>
    <row r="488" spans="1:8" ht="12.75" customHeight="1">
      <c r="A488" s="54"/>
      <c r="B488" s="31"/>
      <c r="C488" s="32"/>
      <c r="D488" s="33"/>
      <c r="E488" s="33"/>
      <c r="F488" s="33"/>
      <c r="G488" s="32"/>
      <c r="H488" s="32"/>
    </row>
    <row r="489" spans="1:8" ht="12.75" customHeight="1">
      <c r="A489" s="54"/>
      <c r="B489" s="31"/>
      <c r="C489" s="32"/>
      <c r="D489" s="33"/>
      <c r="E489" s="33"/>
      <c r="F489" s="33"/>
      <c r="G489" s="32"/>
      <c r="H489" s="32"/>
    </row>
    <row r="490" spans="1:8" ht="12.75" customHeight="1">
      <c r="A490" s="54"/>
      <c r="B490" s="31"/>
      <c r="C490" s="32"/>
      <c r="D490" s="33"/>
      <c r="E490" s="33"/>
      <c r="F490" s="33"/>
      <c r="G490" s="32"/>
      <c r="H490" s="32"/>
    </row>
    <row r="491" spans="1:8" ht="12.75" customHeight="1">
      <c r="A491" s="54"/>
      <c r="B491" s="31"/>
      <c r="C491" s="32"/>
      <c r="D491" s="33"/>
      <c r="E491" s="33"/>
      <c r="F491" s="33"/>
      <c r="G491" s="32"/>
      <c r="H491" s="32"/>
    </row>
    <row r="492" spans="1:8" ht="12.75" customHeight="1">
      <c r="A492" s="54"/>
      <c r="B492" s="31"/>
      <c r="C492" s="32"/>
      <c r="D492" s="33"/>
      <c r="E492" s="33"/>
      <c r="F492" s="33"/>
      <c r="G492" s="32"/>
      <c r="H492" s="32"/>
    </row>
    <row r="493" spans="1:8" ht="12.75" customHeight="1">
      <c r="A493" s="54"/>
      <c r="B493" s="31"/>
      <c r="C493" s="32"/>
      <c r="D493" s="33"/>
      <c r="E493" s="33"/>
      <c r="F493" s="33"/>
      <c r="G493" s="32"/>
      <c r="H493" s="32"/>
    </row>
    <row r="494" spans="1:8" ht="12.75" customHeight="1">
      <c r="A494" s="54"/>
      <c r="B494" s="31"/>
      <c r="C494" s="32"/>
      <c r="D494" s="33"/>
      <c r="E494" s="33"/>
      <c r="F494" s="33"/>
      <c r="G494" s="32"/>
      <c r="H494" s="32"/>
    </row>
    <row r="495" spans="1:8" ht="12.75" customHeight="1">
      <c r="A495" s="54"/>
      <c r="B495" s="31"/>
      <c r="C495" s="32"/>
      <c r="D495" s="33"/>
      <c r="E495" s="33"/>
      <c r="F495" s="33"/>
      <c r="G495" s="32"/>
      <c r="H495" s="32"/>
    </row>
    <row r="496" spans="1:8" ht="12.75" customHeight="1">
      <c r="A496" s="54"/>
      <c r="B496" s="31"/>
      <c r="C496" s="32"/>
      <c r="D496" s="33"/>
      <c r="E496" s="33"/>
      <c r="F496" s="33"/>
      <c r="G496" s="32"/>
      <c r="H496" s="32"/>
    </row>
    <row r="497" spans="1:8" ht="12.75" customHeight="1">
      <c r="A497" s="54"/>
      <c r="B497" s="31"/>
      <c r="C497" s="32"/>
      <c r="D497" s="33"/>
      <c r="E497" s="33"/>
      <c r="F497" s="33"/>
      <c r="G497" s="32"/>
      <c r="H497" s="32"/>
    </row>
    <row r="498" spans="1:8" ht="12.75" customHeight="1">
      <c r="A498" s="54"/>
      <c r="B498" s="31"/>
      <c r="C498" s="32"/>
      <c r="D498" s="33"/>
      <c r="E498" s="33"/>
      <c r="F498" s="33"/>
      <c r="G498" s="32"/>
      <c r="H498" s="32"/>
    </row>
    <row r="499" spans="1:8" ht="12.75" customHeight="1">
      <c r="A499" s="54"/>
      <c r="B499" s="31"/>
      <c r="C499" s="32"/>
      <c r="D499" s="33"/>
      <c r="E499" s="33"/>
      <c r="F499" s="33"/>
      <c r="G499" s="32"/>
      <c r="H499" s="32"/>
    </row>
    <row r="500" spans="1:8" ht="12.75" customHeight="1">
      <c r="A500" s="54"/>
      <c r="B500" s="31"/>
      <c r="C500" s="32"/>
      <c r="D500" s="33"/>
      <c r="E500" s="33"/>
      <c r="F500" s="33"/>
      <c r="G500" s="32"/>
      <c r="H500" s="32"/>
    </row>
    <row r="501" spans="1:8" ht="12.75" customHeight="1">
      <c r="A501" s="54"/>
      <c r="B501" s="31"/>
      <c r="C501" s="32"/>
      <c r="D501" s="33"/>
      <c r="E501" s="33"/>
      <c r="F501" s="33"/>
      <c r="G501" s="32"/>
      <c r="H501" s="32"/>
    </row>
    <row r="502" spans="1:8" ht="12.75" customHeight="1">
      <c r="A502" s="54"/>
      <c r="B502" s="31"/>
      <c r="C502" s="32"/>
      <c r="D502" s="33"/>
      <c r="E502" s="33"/>
      <c r="F502" s="33"/>
      <c r="G502" s="32"/>
      <c r="H502" s="32"/>
    </row>
    <row r="503" spans="1:8" ht="12.75" customHeight="1">
      <c r="A503" s="54"/>
      <c r="B503" s="31"/>
      <c r="C503" s="32"/>
      <c r="D503" s="33"/>
      <c r="E503" s="33"/>
      <c r="F503" s="33"/>
      <c r="G503" s="32"/>
      <c r="H503" s="32"/>
    </row>
    <row r="504" spans="1:8" ht="12.75" customHeight="1">
      <c r="A504" s="54"/>
      <c r="B504" s="31"/>
      <c r="C504" s="32"/>
      <c r="D504" s="33"/>
      <c r="E504" s="33"/>
      <c r="F504" s="33"/>
      <c r="G504" s="32"/>
      <c r="H504" s="32"/>
    </row>
    <row r="505" spans="1:8" ht="12.75" customHeight="1">
      <c r="A505" s="54"/>
      <c r="B505" s="31"/>
      <c r="C505" s="32"/>
      <c r="D505" s="33"/>
      <c r="E505" s="33"/>
      <c r="F505" s="33"/>
      <c r="G505" s="32"/>
      <c r="H505" s="32"/>
    </row>
    <row r="506" spans="1:8" ht="12.75" customHeight="1">
      <c r="A506" s="54"/>
      <c r="B506" s="31"/>
      <c r="C506" s="32"/>
      <c r="D506" s="33"/>
      <c r="E506" s="33"/>
      <c r="F506" s="33"/>
      <c r="G506" s="32"/>
      <c r="H506" s="32"/>
    </row>
    <row r="507" spans="1:8" ht="12.75" customHeight="1">
      <c r="A507" s="54"/>
      <c r="B507" s="31"/>
      <c r="C507" s="32"/>
      <c r="D507" s="33"/>
      <c r="E507" s="33"/>
      <c r="F507" s="33"/>
      <c r="G507" s="32"/>
      <c r="H507" s="32"/>
    </row>
    <row r="508" spans="1:8" ht="12.75" customHeight="1">
      <c r="A508" s="54"/>
      <c r="B508" s="31"/>
      <c r="C508" s="32"/>
      <c r="D508" s="33"/>
      <c r="E508" s="33"/>
      <c r="F508" s="33"/>
      <c r="G508" s="32"/>
      <c r="H508" s="32"/>
    </row>
    <row r="509" spans="1:8" ht="12.75" customHeight="1">
      <c r="A509" s="54"/>
      <c r="B509" s="31"/>
      <c r="C509" s="32"/>
      <c r="D509" s="33"/>
      <c r="E509" s="33"/>
      <c r="F509" s="33"/>
      <c r="G509" s="32"/>
      <c r="H509" s="32"/>
    </row>
    <row r="510" spans="1:8" ht="12.75" customHeight="1">
      <c r="A510" s="54"/>
      <c r="B510" s="31"/>
      <c r="C510" s="32"/>
      <c r="D510" s="33"/>
      <c r="E510" s="33"/>
      <c r="F510" s="33"/>
      <c r="G510" s="32"/>
      <c r="H510" s="32"/>
    </row>
    <row r="511" spans="1:8" ht="12.75" customHeight="1">
      <c r="A511" s="54"/>
      <c r="B511" s="31"/>
      <c r="C511" s="32"/>
      <c r="D511" s="33"/>
      <c r="E511" s="33"/>
      <c r="F511" s="33"/>
      <c r="G511" s="32"/>
      <c r="H511" s="32"/>
    </row>
    <row r="512" spans="1:8" ht="12.75" customHeight="1">
      <c r="A512" s="54"/>
      <c r="B512" s="31"/>
      <c r="C512" s="32"/>
      <c r="D512" s="33"/>
      <c r="E512" s="33"/>
      <c r="F512" s="33"/>
      <c r="G512" s="32"/>
      <c r="H512" s="32"/>
    </row>
    <row r="513" spans="1:8" ht="12.75" customHeight="1">
      <c r="A513" s="54"/>
      <c r="B513" s="31"/>
      <c r="C513" s="32"/>
      <c r="D513" s="33"/>
      <c r="E513" s="33"/>
      <c r="F513" s="33"/>
      <c r="G513" s="32"/>
      <c r="H513" s="32"/>
    </row>
    <row r="514" spans="1:8" ht="12.75" customHeight="1">
      <c r="A514" s="54"/>
      <c r="B514" s="31"/>
      <c r="C514" s="32"/>
      <c r="D514" s="33"/>
      <c r="E514" s="33"/>
      <c r="F514" s="33"/>
      <c r="G514" s="32"/>
      <c r="H514" s="32"/>
    </row>
    <row r="515" spans="1:8" ht="12.75" customHeight="1">
      <c r="A515" s="54"/>
      <c r="B515" s="31"/>
      <c r="C515" s="32"/>
      <c r="D515" s="33"/>
      <c r="E515" s="33"/>
      <c r="F515" s="33"/>
      <c r="G515" s="32"/>
      <c r="H515" s="32"/>
    </row>
    <row r="516" spans="1:8" ht="12.75" customHeight="1">
      <c r="A516" s="54"/>
      <c r="B516" s="31"/>
      <c r="C516" s="32"/>
      <c r="D516" s="33"/>
      <c r="E516" s="33"/>
      <c r="F516" s="33"/>
      <c r="G516" s="32"/>
      <c r="H516" s="32"/>
    </row>
    <row r="517" spans="1:8" ht="12.75" customHeight="1">
      <c r="A517" s="54"/>
      <c r="B517" s="31"/>
      <c r="C517" s="32"/>
      <c r="D517" s="33"/>
      <c r="E517" s="33"/>
      <c r="F517" s="33"/>
      <c r="G517" s="32"/>
      <c r="H517" s="32"/>
    </row>
    <row r="518" spans="1:8" ht="12.75" customHeight="1">
      <c r="A518" s="54"/>
      <c r="B518" s="31"/>
      <c r="C518" s="32"/>
      <c r="D518" s="33"/>
      <c r="E518" s="33"/>
      <c r="F518" s="33"/>
      <c r="G518" s="32"/>
      <c r="H518" s="32"/>
    </row>
    <row r="519" spans="1:8" ht="12.75" customHeight="1">
      <c r="A519" s="54"/>
      <c r="B519" s="31"/>
      <c r="C519" s="32"/>
      <c r="D519" s="33"/>
      <c r="E519" s="33"/>
      <c r="F519" s="33"/>
      <c r="G519" s="32"/>
      <c r="H519" s="32"/>
    </row>
    <row r="520" spans="1:8" ht="12.75" customHeight="1">
      <c r="A520" s="54"/>
      <c r="B520" s="31"/>
      <c r="C520" s="32"/>
      <c r="D520" s="33"/>
      <c r="E520" s="33"/>
      <c r="F520" s="33"/>
      <c r="G520" s="32"/>
      <c r="H520" s="32"/>
    </row>
    <row r="521" spans="1:8" ht="12.75" customHeight="1">
      <c r="A521" s="54"/>
      <c r="B521" s="31"/>
      <c r="C521" s="32"/>
      <c r="D521" s="33"/>
      <c r="E521" s="33"/>
      <c r="F521" s="33"/>
      <c r="G521" s="32"/>
      <c r="H521" s="32"/>
    </row>
    <row r="522" spans="1:8" ht="12.75" customHeight="1">
      <c r="A522" s="54"/>
      <c r="B522" s="31"/>
      <c r="C522" s="32"/>
      <c r="D522" s="33"/>
      <c r="E522" s="33"/>
      <c r="F522" s="33"/>
      <c r="G522" s="32"/>
      <c r="H522" s="32"/>
    </row>
    <row r="523" spans="1:8" ht="12.75" customHeight="1">
      <c r="A523" s="54"/>
      <c r="B523" s="31"/>
      <c r="C523" s="32"/>
      <c r="D523" s="33"/>
      <c r="E523" s="33"/>
      <c r="F523" s="33"/>
      <c r="G523" s="32"/>
      <c r="H523" s="32"/>
    </row>
    <row r="524" spans="1:8" ht="12.75" customHeight="1">
      <c r="A524" s="54"/>
      <c r="B524" s="31"/>
      <c r="C524" s="32"/>
      <c r="D524" s="33"/>
      <c r="E524" s="33"/>
      <c r="F524" s="33"/>
      <c r="G524" s="32"/>
      <c r="H524" s="32"/>
    </row>
    <row r="525" spans="1:8" ht="12.75" customHeight="1">
      <c r="A525" s="54"/>
      <c r="B525" s="31"/>
      <c r="C525" s="32"/>
      <c r="D525" s="33"/>
      <c r="E525" s="33"/>
      <c r="F525" s="33"/>
      <c r="G525" s="32"/>
      <c r="H525" s="32"/>
    </row>
    <row r="526" spans="1:8" ht="12.75" customHeight="1">
      <c r="A526" s="54"/>
      <c r="B526" s="31"/>
      <c r="C526" s="32"/>
      <c r="D526" s="33"/>
      <c r="E526" s="33"/>
      <c r="F526" s="33"/>
      <c r="G526" s="32"/>
      <c r="H526" s="32"/>
    </row>
    <row r="527" spans="1:8" ht="12.75" customHeight="1">
      <c r="A527" s="54"/>
      <c r="B527" s="31"/>
      <c r="C527" s="32"/>
      <c r="D527" s="33"/>
      <c r="E527" s="33"/>
      <c r="F527" s="33"/>
      <c r="G527" s="32"/>
      <c r="H527" s="32"/>
    </row>
    <row r="528" spans="1:8" ht="12.75" customHeight="1">
      <c r="A528" s="54"/>
      <c r="B528" s="31"/>
      <c r="C528" s="32"/>
      <c r="D528" s="33"/>
      <c r="E528" s="33"/>
      <c r="F528" s="33"/>
      <c r="G528" s="32"/>
      <c r="H528" s="32"/>
    </row>
    <row r="529" spans="1:8" ht="12.75" customHeight="1">
      <c r="A529" s="54"/>
      <c r="B529" s="31"/>
      <c r="C529" s="32"/>
      <c r="D529" s="33"/>
      <c r="E529" s="33"/>
      <c r="F529" s="33"/>
      <c r="G529" s="32"/>
      <c r="H529" s="32"/>
    </row>
    <row r="530" spans="1:8" ht="12.75" customHeight="1">
      <c r="A530" s="54"/>
      <c r="B530" s="31"/>
      <c r="C530" s="32"/>
      <c r="D530" s="33"/>
      <c r="E530" s="33"/>
      <c r="F530" s="33"/>
      <c r="G530" s="32"/>
      <c r="H530" s="32"/>
    </row>
    <row r="531" spans="1:8" ht="12.75" customHeight="1">
      <c r="A531" s="54"/>
      <c r="B531" s="31"/>
      <c r="C531" s="32"/>
      <c r="D531" s="33"/>
      <c r="E531" s="33"/>
      <c r="F531" s="33"/>
      <c r="G531" s="32"/>
      <c r="H531" s="32"/>
    </row>
    <row r="532" spans="1:8" ht="12.75" customHeight="1">
      <c r="A532" s="54"/>
      <c r="B532" s="31"/>
      <c r="C532" s="32"/>
      <c r="D532" s="33"/>
      <c r="E532" s="33"/>
      <c r="F532" s="33"/>
      <c r="G532" s="32"/>
      <c r="H532" s="32"/>
    </row>
    <row r="533" spans="1:8" ht="12.75" customHeight="1">
      <c r="A533" s="54"/>
      <c r="B533" s="31"/>
      <c r="C533" s="32"/>
      <c r="D533" s="33"/>
      <c r="E533" s="33"/>
      <c r="F533" s="33"/>
      <c r="G533" s="32"/>
      <c r="H533" s="32"/>
    </row>
    <row r="534" spans="1:8" ht="12.75" customHeight="1">
      <c r="A534" s="54"/>
      <c r="B534" s="31"/>
      <c r="C534" s="32"/>
      <c r="D534" s="33"/>
      <c r="E534" s="33"/>
      <c r="F534" s="33"/>
      <c r="G534" s="32"/>
      <c r="H534" s="32"/>
    </row>
    <row r="535" spans="1:8" ht="12.75" customHeight="1">
      <c r="A535" s="54"/>
      <c r="B535" s="31"/>
      <c r="C535" s="32"/>
      <c r="D535" s="33"/>
      <c r="E535" s="33"/>
      <c r="F535" s="33"/>
      <c r="G535" s="32"/>
      <c r="H535" s="32"/>
    </row>
    <row r="536" spans="1:8" ht="12.75" customHeight="1">
      <c r="A536" s="54"/>
      <c r="B536" s="31"/>
      <c r="C536" s="32"/>
      <c r="D536" s="33"/>
      <c r="E536" s="33"/>
      <c r="F536" s="33"/>
      <c r="G536" s="32"/>
      <c r="H536" s="32"/>
    </row>
    <row r="537" spans="1:8" ht="12.75" customHeight="1">
      <c r="A537" s="54"/>
      <c r="B537" s="31"/>
      <c r="C537" s="32"/>
      <c r="D537" s="33"/>
      <c r="E537" s="33"/>
      <c r="F537" s="33"/>
      <c r="G537" s="32"/>
      <c r="H537" s="32"/>
    </row>
    <row r="538" spans="1:8" ht="12.75" customHeight="1">
      <c r="A538" s="54"/>
      <c r="B538" s="31"/>
      <c r="C538" s="32"/>
      <c r="D538" s="33"/>
      <c r="E538" s="33"/>
      <c r="F538" s="33"/>
      <c r="G538" s="32"/>
      <c r="H538" s="32"/>
    </row>
    <row r="539" spans="1:8" ht="12.75" customHeight="1">
      <c r="A539" s="54"/>
      <c r="B539" s="31"/>
      <c r="C539" s="32"/>
      <c r="D539" s="33"/>
      <c r="E539" s="33"/>
      <c r="F539" s="33"/>
      <c r="G539" s="32"/>
      <c r="H539" s="32"/>
    </row>
    <row r="540" spans="1:8" ht="12.75" customHeight="1">
      <c r="A540" s="54"/>
      <c r="B540" s="31"/>
      <c r="C540" s="32"/>
      <c r="D540" s="33"/>
      <c r="E540" s="33"/>
      <c r="F540" s="33"/>
      <c r="G540" s="32"/>
      <c r="H540" s="32"/>
    </row>
    <row r="541" spans="1:8" ht="12.75" customHeight="1">
      <c r="A541" s="54"/>
      <c r="B541" s="31"/>
      <c r="C541" s="32"/>
      <c r="D541" s="33"/>
      <c r="E541" s="33"/>
      <c r="F541" s="33"/>
      <c r="G541" s="32"/>
      <c r="H541" s="32"/>
    </row>
    <row r="542" spans="1:8" ht="12.75" customHeight="1">
      <c r="A542" s="54"/>
      <c r="B542" s="31"/>
      <c r="C542" s="32"/>
      <c r="D542" s="33"/>
      <c r="E542" s="33"/>
      <c r="F542" s="33"/>
      <c r="G542" s="32"/>
      <c r="H542" s="32"/>
    </row>
    <row r="543" spans="1:8" ht="12.75" customHeight="1">
      <c r="A543" s="54"/>
      <c r="B543" s="31"/>
      <c r="C543" s="32"/>
      <c r="D543" s="33"/>
      <c r="E543" s="33"/>
      <c r="F543" s="33"/>
      <c r="G543" s="32"/>
      <c r="H543" s="32"/>
    </row>
    <row r="544" spans="1:8" ht="12.75" customHeight="1">
      <c r="A544" s="54"/>
      <c r="B544" s="31"/>
      <c r="C544" s="32"/>
      <c r="D544" s="33"/>
      <c r="E544" s="33"/>
      <c r="F544" s="33"/>
      <c r="G544" s="32"/>
      <c r="H544" s="32"/>
    </row>
    <row r="545" spans="1:8" ht="12.75" customHeight="1">
      <c r="A545" s="54"/>
      <c r="B545" s="31"/>
      <c r="C545" s="32"/>
      <c r="D545" s="33"/>
      <c r="E545" s="33"/>
      <c r="F545" s="33"/>
      <c r="G545" s="32"/>
      <c r="H545" s="32"/>
    </row>
    <row r="546" spans="1:8" ht="12.75" customHeight="1">
      <c r="A546" s="54"/>
      <c r="B546" s="31"/>
      <c r="C546" s="32"/>
      <c r="D546" s="33"/>
      <c r="E546" s="33"/>
      <c r="F546" s="33"/>
      <c r="G546" s="32"/>
      <c r="H546" s="32"/>
    </row>
    <row r="547" spans="1:8" ht="12.75" customHeight="1">
      <c r="A547" s="54"/>
      <c r="B547" s="31"/>
      <c r="C547" s="32"/>
      <c r="D547" s="33"/>
      <c r="E547" s="33"/>
      <c r="F547" s="33"/>
      <c r="G547" s="32"/>
      <c r="H547" s="32"/>
    </row>
    <row r="548" spans="1:8" ht="12.75" customHeight="1">
      <c r="A548" s="54"/>
      <c r="B548" s="31"/>
      <c r="C548" s="32"/>
      <c r="D548" s="33"/>
      <c r="E548" s="33"/>
      <c r="F548" s="33"/>
      <c r="G548" s="32"/>
      <c r="H548" s="32"/>
    </row>
    <row r="549" spans="1:8" ht="12.75" customHeight="1">
      <c r="A549" s="54"/>
      <c r="B549" s="31"/>
      <c r="C549" s="32"/>
      <c r="D549" s="33"/>
      <c r="E549" s="33"/>
      <c r="F549" s="33"/>
      <c r="G549" s="32"/>
      <c r="H549" s="32"/>
    </row>
    <row r="550" spans="1:8" ht="12.75" customHeight="1">
      <c r="A550" s="54"/>
      <c r="B550" s="31"/>
      <c r="C550" s="32"/>
      <c r="D550" s="33"/>
      <c r="E550" s="33"/>
      <c r="F550" s="33"/>
      <c r="G550" s="32"/>
      <c r="H550" s="32"/>
    </row>
    <row r="551" spans="1:8" ht="12.75" customHeight="1">
      <c r="A551" s="54"/>
      <c r="B551" s="31"/>
      <c r="C551" s="32"/>
      <c r="D551" s="33"/>
      <c r="E551" s="33"/>
      <c r="F551" s="33"/>
      <c r="G551" s="32"/>
      <c r="H551" s="32"/>
    </row>
    <row r="552" spans="1:8" ht="12.75" customHeight="1">
      <c r="A552" s="54"/>
      <c r="B552" s="31"/>
      <c r="C552" s="32"/>
      <c r="D552" s="33"/>
      <c r="E552" s="33"/>
      <c r="F552" s="33"/>
      <c r="G552" s="32"/>
      <c r="H552" s="32"/>
    </row>
    <row r="553" spans="1:8" ht="12.75" customHeight="1">
      <c r="A553" s="54"/>
      <c r="B553" s="31"/>
      <c r="C553" s="32"/>
      <c r="D553" s="33"/>
      <c r="E553" s="33"/>
      <c r="F553" s="33"/>
      <c r="G553" s="32"/>
      <c r="H553" s="32"/>
    </row>
    <row r="554" spans="1:8" ht="12.75" customHeight="1">
      <c r="A554" s="54"/>
      <c r="B554" s="31"/>
      <c r="C554" s="32"/>
      <c r="D554" s="33"/>
      <c r="E554" s="33"/>
      <c r="F554" s="33"/>
      <c r="G554" s="32"/>
      <c r="H554" s="32"/>
    </row>
    <row r="555" spans="1:8" ht="12.75" customHeight="1">
      <c r="A555" s="54"/>
      <c r="B555" s="31"/>
      <c r="C555" s="32"/>
      <c r="D555" s="33"/>
      <c r="E555" s="33"/>
      <c r="F555" s="33"/>
      <c r="G555" s="32"/>
      <c r="H555" s="32"/>
    </row>
    <row r="556" spans="1:8" ht="12.75" customHeight="1">
      <c r="A556" s="54"/>
      <c r="B556" s="31"/>
      <c r="C556" s="32"/>
      <c r="D556" s="33"/>
      <c r="E556" s="33"/>
      <c r="F556" s="33"/>
      <c r="G556" s="32"/>
      <c r="H556" s="32"/>
    </row>
    <row r="557" spans="1:8" ht="12.75" customHeight="1">
      <c r="A557" s="54"/>
      <c r="B557" s="31"/>
      <c r="C557" s="32"/>
      <c r="D557" s="33"/>
      <c r="E557" s="33"/>
      <c r="F557" s="33"/>
      <c r="G557" s="32"/>
      <c r="H557" s="32"/>
    </row>
    <row r="558" spans="1:8" ht="12.75" customHeight="1">
      <c r="A558" s="54"/>
      <c r="B558" s="31"/>
      <c r="C558" s="32"/>
      <c r="D558" s="33"/>
      <c r="E558" s="33"/>
      <c r="F558" s="33"/>
      <c r="G558" s="32"/>
      <c r="H558" s="32"/>
    </row>
    <row r="559" spans="1:8" ht="12.75" customHeight="1">
      <c r="A559" s="54"/>
      <c r="B559" s="31"/>
      <c r="C559" s="32"/>
      <c r="D559" s="33"/>
      <c r="E559" s="33"/>
      <c r="F559" s="33"/>
      <c r="G559" s="32"/>
      <c r="H559" s="32"/>
    </row>
    <row r="560" spans="1:8" ht="12.75" customHeight="1">
      <c r="A560" s="54"/>
      <c r="B560" s="31"/>
      <c r="C560" s="32"/>
      <c r="D560" s="33"/>
      <c r="E560" s="33"/>
      <c r="F560" s="33"/>
      <c r="G560" s="32"/>
      <c r="H560" s="32"/>
    </row>
    <row r="561" spans="1:8" ht="12.75" customHeight="1">
      <c r="A561" s="54"/>
      <c r="B561" s="31"/>
      <c r="C561" s="32"/>
      <c r="D561" s="33"/>
      <c r="E561" s="33"/>
      <c r="F561" s="33"/>
      <c r="G561" s="32"/>
      <c r="H561" s="32"/>
    </row>
    <row r="562" spans="1:8" ht="12.75" customHeight="1">
      <c r="A562" s="54"/>
      <c r="B562" s="31"/>
      <c r="C562" s="32"/>
      <c r="D562" s="33"/>
      <c r="E562" s="33"/>
      <c r="F562" s="33"/>
      <c r="G562" s="32"/>
      <c r="H562" s="32"/>
    </row>
    <row r="563" spans="1:8" ht="12.75" customHeight="1">
      <c r="A563" s="54"/>
      <c r="B563" s="31"/>
      <c r="C563" s="32"/>
      <c r="D563" s="33"/>
      <c r="E563" s="33"/>
      <c r="F563" s="33"/>
      <c r="G563" s="32"/>
      <c r="H563" s="32"/>
    </row>
    <row r="564" spans="1:8" ht="12.75" customHeight="1">
      <c r="A564" s="54"/>
      <c r="B564" s="31"/>
      <c r="C564" s="32"/>
      <c r="D564" s="33"/>
      <c r="E564" s="33"/>
      <c r="F564" s="33"/>
      <c r="G564" s="32"/>
      <c r="H564" s="32"/>
    </row>
    <row r="565" spans="1:8" ht="12.75" customHeight="1">
      <c r="A565" s="54"/>
      <c r="B565" s="31"/>
      <c r="C565" s="32"/>
      <c r="D565" s="33"/>
      <c r="E565" s="33"/>
      <c r="F565" s="33"/>
      <c r="G565" s="32"/>
      <c r="H565" s="32"/>
    </row>
    <row r="566" spans="1:8" ht="12.75" customHeight="1">
      <c r="A566" s="54"/>
      <c r="B566" s="31"/>
      <c r="C566" s="32"/>
      <c r="D566" s="33"/>
      <c r="E566" s="33"/>
      <c r="F566" s="33"/>
      <c r="G566" s="32"/>
      <c r="H566" s="32"/>
    </row>
    <row r="567" spans="1:8" ht="12.75" customHeight="1">
      <c r="A567" s="54"/>
      <c r="B567" s="31"/>
      <c r="C567" s="32"/>
      <c r="D567" s="33"/>
      <c r="E567" s="33"/>
      <c r="F567" s="33"/>
      <c r="G567" s="32"/>
      <c r="H567" s="32"/>
    </row>
    <row r="568" spans="1:8" ht="12.75" customHeight="1">
      <c r="A568" s="54"/>
      <c r="B568" s="31"/>
      <c r="C568" s="32"/>
      <c r="D568" s="33"/>
      <c r="E568" s="33"/>
      <c r="F568" s="33"/>
      <c r="G568" s="32"/>
      <c r="H568" s="32"/>
    </row>
    <row r="569" spans="1:8" ht="12.75" customHeight="1">
      <c r="A569" s="54"/>
      <c r="B569" s="31"/>
      <c r="C569" s="32"/>
      <c r="D569" s="33"/>
      <c r="E569" s="33"/>
      <c r="F569" s="33"/>
      <c r="G569" s="32"/>
      <c r="H569" s="32"/>
    </row>
    <row r="570" spans="1:8" ht="12.75" customHeight="1">
      <c r="A570" s="54"/>
      <c r="B570" s="31"/>
      <c r="C570" s="32"/>
      <c r="D570" s="33"/>
      <c r="E570" s="33"/>
      <c r="F570" s="33"/>
      <c r="G570" s="32"/>
      <c r="H570" s="32"/>
    </row>
    <row r="571" spans="1:8" ht="12.75" customHeight="1">
      <c r="A571" s="54"/>
      <c r="B571" s="31"/>
      <c r="C571" s="32"/>
      <c r="D571" s="33"/>
      <c r="E571" s="33"/>
      <c r="F571" s="33"/>
      <c r="G571" s="32"/>
      <c r="H571" s="32"/>
    </row>
    <row r="572" spans="1:8" ht="12.75" customHeight="1">
      <c r="A572" s="54"/>
      <c r="B572" s="31"/>
      <c r="C572" s="32"/>
      <c r="D572" s="33"/>
      <c r="E572" s="33"/>
      <c r="F572" s="33"/>
      <c r="G572" s="32"/>
      <c r="H572" s="32"/>
    </row>
    <row r="573" spans="1:8" ht="12.75" customHeight="1">
      <c r="A573" s="54"/>
      <c r="B573" s="31"/>
      <c r="C573" s="32"/>
      <c r="D573" s="33"/>
      <c r="E573" s="33"/>
      <c r="F573" s="33"/>
      <c r="G573" s="32"/>
      <c r="H573" s="32"/>
    </row>
    <row r="574" spans="1:8" ht="12.75" customHeight="1">
      <c r="A574" s="54"/>
      <c r="B574" s="31"/>
      <c r="C574" s="32"/>
      <c r="D574" s="33"/>
      <c r="E574" s="33"/>
      <c r="F574" s="33"/>
      <c r="G574" s="32"/>
      <c r="H574" s="32"/>
    </row>
    <row r="575" spans="1:8" ht="12.75" customHeight="1">
      <c r="A575" s="54"/>
      <c r="B575" s="31"/>
      <c r="C575" s="32"/>
      <c r="D575" s="33"/>
      <c r="E575" s="33"/>
      <c r="F575" s="33"/>
      <c r="G575" s="32"/>
      <c r="H575" s="32"/>
    </row>
    <row r="576" spans="1:8" ht="12.75" customHeight="1">
      <c r="A576" s="54"/>
      <c r="B576" s="31"/>
      <c r="C576" s="32"/>
      <c r="D576" s="33"/>
      <c r="E576" s="33"/>
      <c r="F576" s="33"/>
      <c r="G576" s="32"/>
      <c r="H576" s="32"/>
    </row>
    <row r="577" spans="1:8" ht="12.75" customHeight="1">
      <c r="A577" s="54"/>
      <c r="B577" s="31"/>
      <c r="C577" s="32"/>
      <c r="D577" s="33"/>
      <c r="E577" s="33"/>
      <c r="F577" s="33"/>
      <c r="G577" s="32"/>
      <c r="H577" s="32"/>
    </row>
    <row r="578" spans="1:8" ht="12.75" customHeight="1">
      <c r="A578" s="54"/>
      <c r="B578" s="31"/>
      <c r="C578" s="32"/>
      <c r="D578" s="33"/>
      <c r="E578" s="33"/>
      <c r="F578" s="33"/>
      <c r="G578" s="32"/>
      <c r="H578" s="32"/>
    </row>
    <row r="579" spans="1:8" ht="12.75" customHeight="1">
      <c r="A579" s="54"/>
      <c r="B579" s="31"/>
      <c r="C579" s="32"/>
      <c r="D579" s="33"/>
      <c r="E579" s="33"/>
      <c r="F579" s="33"/>
      <c r="G579" s="32"/>
      <c r="H579" s="32"/>
    </row>
    <row r="580" spans="1:8" ht="12.75" customHeight="1">
      <c r="A580" s="54"/>
      <c r="B580" s="31"/>
      <c r="C580" s="32"/>
      <c r="D580" s="33"/>
      <c r="E580" s="33"/>
      <c r="F580" s="33"/>
      <c r="G580" s="32"/>
      <c r="H580" s="32"/>
    </row>
    <row r="581" spans="1:8" ht="12.75" customHeight="1">
      <c r="A581" s="54"/>
      <c r="B581" s="31"/>
      <c r="C581" s="32"/>
      <c r="D581" s="33"/>
      <c r="E581" s="33"/>
      <c r="F581" s="33"/>
      <c r="G581" s="32"/>
      <c r="H581" s="32"/>
    </row>
    <row r="582" spans="1:8" ht="12.75" customHeight="1">
      <c r="A582" s="54"/>
      <c r="B582" s="31"/>
      <c r="C582" s="32"/>
      <c r="D582" s="33"/>
      <c r="E582" s="33"/>
      <c r="F582" s="33"/>
      <c r="G582" s="32"/>
      <c r="H582" s="32"/>
    </row>
    <row r="583" spans="1:8" ht="12.75" customHeight="1">
      <c r="A583" s="54"/>
      <c r="B583" s="31"/>
      <c r="C583" s="32"/>
      <c r="D583" s="33"/>
      <c r="E583" s="33"/>
      <c r="F583" s="33"/>
      <c r="G583" s="32"/>
      <c r="H583" s="32"/>
    </row>
    <row r="584" spans="1:8" ht="12.75" customHeight="1">
      <c r="A584" s="54"/>
      <c r="B584" s="31"/>
      <c r="C584" s="32"/>
      <c r="D584" s="33"/>
      <c r="E584" s="33"/>
      <c r="F584" s="33"/>
      <c r="G584" s="32"/>
      <c r="H584" s="32"/>
    </row>
    <row r="585" spans="1:8" ht="12.75" customHeight="1">
      <c r="A585" s="54"/>
      <c r="B585" s="31"/>
      <c r="C585" s="32"/>
      <c r="D585" s="33"/>
      <c r="E585" s="33"/>
      <c r="F585" s="33"/>
      <c r="G585" s="32"/>
      <c r="H585" s="32"/>
    </row>
    <row r="586" spans="1:8" ht="12.75" customHeight="1">
      <c r="A586" s="54"/>
      <c r="B586" s="31"/>
      <c r="C586" s="32"/>
      <c r="D586" s="33"/>
      <c r="E586" s="33"/>
      <c r="F586" s="33"/>
      <c r="G586" s="32"/>
      <c r="H586" s="32"/>
    </row>
    <row r="587" spans="1:8" ht="12.75" customHeight="1">
      <c r="A587" s="54"/>
      <c r="B587" s="31"/>
      <c r="C587" s="32"/>
      <c r="D587" s="33"/>
      <c r="E587" s="33"/>
      <c r="F587" s="33"/>
      <c r="G587" s="32"/>
      <c r="H587" s="32"/>
    </row>
    <row r="588" spans="1:8" ht="12.75" customHeight="1">
      <c r="A588" s="54"/>
      <c r="B588" s="31"/>
      <c r="C588" s="32"/>
      <c r="D588" s="33"/>
      <c r="E588" s="33"/>
      <c r="F588" s="33"/>
      <c r="G588" s="32"/>
      <c r="H588" s="32"/>
    </row>
    <row r="589" spans="1:8" ht="12.75" customHeight="1">
      <c r="A589" s="54"/>
      <c r="B589" s="31"/>
      <c r="C589" s="32"/>
      <c r="D589" s="33"/>
      <c r="E589" s="33"/>
      <c r="F589" s="33"/>
      <c r="G589" s="32"/>
      <c r="H589" s="32"/>
    </row>
    <row r="590" spans="1:8" ht="12.75" customHeight="1">
      <c r="A590" s="54"/>
      <c r="B590" s="31"/>
      <c r="C590" s="32"/>
      <c r="D590" s="33"/>
      <c r="E590" s="33"/>
      <c r="F590" s="33"/>
      <c r="G590" s="32"/>
      <c r="H590" s="32"/>
    </row>
    <row r="591" spans="1:8" ht="12.75" customHeight="1">
      <c r="A591" s="54"/>
      <c r="B591" s="31"/>
      <c r="C591" s="32"/>
      <c r="D591" s="33"/>
      <c r="E591" s="33"/>
      <c r="F591" s="33"/>
      <c r="G591" s="32"/>
      <c r="H591" s="32"/>
    </row>
    <row r="592" spans="1:8" ht="12.75" customHeight="1">
      <c r="A592" s="54"/>
      <c r="B592" s="31"/>
      <c r="C592" s="32"/>
      <c r="D592" s="33"/>
      <c r="E592" s="33"/>
      <c r="F592" s="33"/>
      <c r="G592" s="32"/>
      <c r="H592" s="32"/>
    </row>
    <row r="593" spans="1:8" ht="12.75" customHeight="1">
      <c r="A593" s="54"/>
      <c r="B593" s="31"/>
      <c r="C593" s="32"/>
      <c r="D593" s="33"/>
      <c r="E593" s="33"/>
      <c r="F593" s="33"/>
      <c r="G593" s="32"/>
      <c r="H593" s="32"/>
    </row>
    <row r="594" spans="1:8" ht="12.75" customHeight="1">
      <c r="A594" s="54"/>
      <c r="B594" s="31"/>
      <c r="C594" s="32"/>
      <c r="D594" s="33"/>
      <c r="E594" s="33"/>
      <c r="F594" s="33"/>
      <c r="G594" s="32"/>
      <c r="H594" s="32"/>
    </row>
    <row r="595" spans="1:8" ht="12.75" customHeight="1">
      <c r="A595" s="54"/>
      <c r="B595" s="31"/>
      <c r="C595" s="32"/>
      <c r="D595" s="33"/>
      <c r="E595" s="33"/>
      <c r="F595" s="33"/>
      <c r="G595" s="32"/>
      <c r="H595" s="32"/>
    </row>
    <row r="596" spans="1:8" ht="12.75" customHeight="1">
      <c r="A596" s="54"/>
      <c r="B596" s="31"/>
      <c r="C596" s="32"/>
      <c r="D596" s="33"/>
      <c r="E596" s="33"/>
      <c r="F596" s="33"/>
      <c r="G596" s="32"/>
      <c r="H596" s="32"/>
    </row>
    <row r="597" spans="1:8" ht="12.75" customHeight="1">
      <c r="A597" s="54"/>
      <c r="B597" s="31"/>
      <c r="C597" s="32"/>
      <c r="D597" s="33"/>
      <c r="E597" s="33"/>
      <c r="F597" s="33"/>
      <c r="G597" s="32"/>
      <c r="H597" s="32"/>
    </row>
    <row r="598" spans="1:8" ht="12.75" customHeight="1">
      <c r="A598" s="54"/>
      <c r="B598" s="31"/>
      <c r="C598" s="32"/>
      <c r="D598" s="33"/>
      <c r="E598" s="33"/>
      <c r="F598" s="33"/>
      <c r="G598" s="32"/>
      <c r="H598" s="32"/>
    </row>
    <row r="599" spans="1:8" ht="12.75" customHeight="1">
      <c r="A599" s="54"/>
      <c r="B599" s="31"/>
      <c r="C599" s="32"/>
      <c r="D599" s="33"/>
      <c r="E599" s="33"/>
      <c r="F599" s="33"/>
      <c r="G599" s="32"/>
      <c r="H599" s="32"/>
    </row>
    <row r="600" spans="1:8" ht="12.75" customHeight="1">
      <c r="A600" s="54"/>
      <c r="B600" s="31"/>
      <c r="C600" s="32"/>
      <c r="D600" s="33"/>
      <c r="E600" s="33"/>
      <c r="F600" s="33"/>
      <c r="G600" s="32"/>
      <c r="H600" s="32"/>
    </row>
    <row r="601" spans="1:8" ht="12.75" customHeight="1">
      <c r="A601" s="54"/>
      <c r="B601" s="31"/>
      <c r="C601" s="32"/>
      <c r="D601" s="33"/>
      <c r="E601" s="33"/>
      <c r="F601" s="33"/>
      <c r="G601" s="32"/>
      <c r="H601" s="32"/>
    </row>
    <row r="602" spans="1:8" ht="12.75" customHeight="1">
      <c r="A602" s="54"/>
      <c r="B602" s="31"/>
      <c r="C602" s="32"/>
      <c r="D602" s="33"/>
      <c r="E602" s="33"/>
      <c r="F602" s="33"/>
      <c r="G602" s="32"/>
      <c r="H602" s="32"/>
    </row>
    <row r="603" spans="1:8" ht="12.75" customHeight="1">
      <c r="A603" s="54"/>
      <c r="B603" s="31"/>
      <c r="C603" s="32"/>
      <c r="D603" s="33"/>
      <c r="E603" s="33"/>
      <c r="F603" s="33"/>
      <c r="G603" s="32"/>
      <c r="H603" s="32"/>
    </row>
    <row r="604" spans="1:8" ht="12.75" customHeight="1">
      <c r="A604" s="54"/>
      <c r="B604" s="31"/>
      <c r="C604" s="32"/>
      <c r="D604" s="33"/>
      <c r="E604" s="33"/>
      <c r="F604" s="33"/>
      <c r="G604" s="32"/>
      <c r="H604" s="32"/>
    </row>
    <row r="605" spans="1:8" ht="12.75" customHeight="1">
      <c r="A605" s="54"/>
      <c r="B605" s="31"/>
      <c r="C605" s="32"/>
      <c r="D605" s="33"/>
      <c r="E605" s="33"/>
      <c r="F605" s="33"/>
      <c r="G605" s="32"/>
      <c r="H605" s="32"/>
    </row>
    <row r="606" spans="1:8" ht="12.75" customHeight="1">
      <c r="A606" s="54"/>
      <c r="B606" s="31"/>
      <c r="C606" s="32"/>
      <c r="D606" s="33"/>
      <c r="E606" s="33"/>
      <c r="F606" s="33"/>
      <c r="G606" s="32"/>
      <c r="H606" s="32"/>
    </row>
    <row r="607" spans="1:8" ht="12.75" customHeight="1">
      <c r="A607" s="54"/>
      <c r="B607" s="31"/>
      <c r="C607" s="32"/>
      <c r="D607" s="33"/>
      <c r="E607" s="33"/>
      <c r="F607" s="33"/>
      <c r="G607" s="32"/>
      <c r="H607" s="32"/>
    </row>
    <row r="608" spans="1:8" ht="12.75" customHeight="1">
      <c r="A608" s="54"/>
      <c r="B608" s="31"/>
      <c r="C608" s="32"/>
      <c r="D608" s="33"/>
      <c r="E608" s="33"/>
      <c r="F608" s="33"/>
      <c r="G608" s="32"/>
      <c r="H608" s="32"/>
    </row>
    <row r="609" spans="1:8" ht="12.75" customHeight="1">
      <c r="A609" s="54"/>
      <c r="B609" s="31"/>
      <c r="C609" s="32"/>
      <c r="D609" s="33"/>
      <c r="E609" s="33"/>
      <c r="F609" s="33"/>
      <c r="G609" s="32"/>
      <c r="H609" s="32"/>
    </row>
    <row r="610" spans="1:8" ht="12.75" customHeight="1">
      <c r="A610" s="54"/>
      <c r="B610" s="31"/>
      <c r="C610" s="32"/>
      <c r="D610" s="33"/>
      <c r="E610" s="33"/>
      <c r="F610" s="33"/>
      <c r="G610" s="32"/>
      <c r="H610" s="32"/>
    </row>
    <row r="611" spans="1:8" ht="12.75" customHeight="1">
      <c r="A611" s="54"/>
      <c r="B611" s="31"/>
      <c r="C611" s="32"/>
      <c r="D611" s="33"/>
      <c r="E611" s="33"/>
      <c r="F611" s="33"/>
      <c r="G611" s="32"/>
      <c r="H611" s="32"/>
    </row>
    <row r="612" spans="1:8" ht="12.75" customHeight="1">
      <c r="A612" s="54"/>
      <c r="B612" s="31"/>
      <c r="C612" s="32"/>
      <c r="D612" s="33"/>
      <c r="E612" s="33"/>
      <c r="F612" s="33"/>
      <c r="G612" s="32"/>
      <c r="H612" s="32"/>
    </row>
    <row r="613" spans="1:8" ht="12.75" customHeight="1">
      <c r="A613" s="54"/>
      <c r="B613" s="31"/>
      <c r="C613" s="32"/>
      <c r="D613" s="33"/>
      <c r="E613" s="33"/>
      <c r="F613" s="33"/>
      <c r="G613" s="32"/>
      <c r="H613" s="32"/>
    </row>
    <row r="614" spans="1:8" ht="12.75" customHeight="1">
      <c r="A614" s="54"/>
      <c r="B614" s="31"/>
      <c r="C614" s="32"/>
      <c r="D614" s="33"/>
      <c r="E614" s="33"/>
      <c r="F614" s="33"/>
      <c r="G614" s="32"/>
      <c r="H614" s="32"/>
    </row>
    <row r="615" spans="1:8" ht="12.75" customHeight="1">
      <c r="A615" s="54"/>
      <c r="B615" s="31"/>
      <c r="C615" s="32"/>
      <c r="D615" s="33"/>
      <c r="E615" s="33"/>
      <c r="F615" s="33"/>
      <c r="G615" s="32"/>
      <c r="H615" s="32"/>
    </row>
    <row r="616" spans="1:8" ht="12.75" customHeight="1">
      <c r="A616" s="54"/>
      <c r="B616" s="31"/>
      <c r="C616" s="32"/>
      <c r="D616" s="33"/>
      <c r="E616" s="33"/>
      <c r="F616" s="33"/>
      <c r="G616" s="32"/>
      <c r="H616" s="32"/>
    </row>
    <row r="617" spans="1:8" ht="12.75" customHeight="1">
      <c r="A617" s="54"/>
      <c r="B617" s="31"/>
      <c r="C617" s="32"/>
      <c r="D617" s="33"/>
      <c r="E617" s="33"/>
      <c r="F617" s="33"/>
      <c r="G617" s="32"/>
      <c r="H617" s="32"/>
    </row>
    <row r="618" spans="1:8" ht="12.75" customHeight="1">
      <c r="A618" s="54"/>
      <c r="B618" s="31"/>
      <c r="C618" s="32"/>
      <c r="D618" s="33"/>
      <c r="E618" s="33"/>
      <c r="F618" s="33"/>
      <c r="G618" s="32"/>
      <c r="H618" s="32"/>
    </row>
    <row r="619" spans="1:8" ht="12.75" customHeight="1">
      <c r="A619" s="54"/>
      <c r="B619" s="31"/>
      <c r="C619" s="32"/>
      <c r="D619" s="33"/>
      <c r="E619" s="33"/>
      <c r="F619" s="33"/>
      <c r="G619" s="32"/>
      <c r="H619" s="32"/>
    </row>
    <row r="620" spans="1:8" ht="12.75" customHeight="1">
      <c r="A620" s="54"/>
      <c r="B620" s="31"/>
      <c r="C620" s="32"/>
      <c r="D620" s="33"/>
      <c r="E620" s="33"/>
      <c r="F620" s="33"/>
      <c r="G620" s="32"/>
      <c r="H620" s="32"/>
    </row>
    <row r="621" spans="1:8" ht="12.75" customHeight="1">
      <c r="A621" s="54"/>
      <c r="B621" s="31"/>
      <c r="C621" s="32"/>
      <c r="D621" s="33"/>
      <c r="E621" s="33"/>
      <c r="F621" s="33"/>
      <c r="G621" s="32"/>
      <c r="H621" s="32"/>
    </row>
    <row r="622" spans="1:8" ht="12.75" customHeight="1">
      <c r="A622" s="54"/>
      <c r="B622" s="31"/>
      <c r="C622" s="32"/>
      <c r="D622" s="33"/>
      <c r="E622" s="33"/>
      <c r="F622" s="33"/>
      <c r="G622" s="32"/>
      <c r="H622" s="32"/>
    </row>
    <row r="623" spans="1:8" ht="12.75" customHeight="1">
      <c r="A623" s="54"/>
      <c r="B623" s="31"/>
      <c r="C623" s="32"/>
      <c r="D623" s="33"/>
      <c r="E623" s="33"/>
      <c r="F623" s="33"/>
      <c r="G623" s="32"/>
      <c r="H623" s="32"/>
    </row>
    <row r="624" spans="1:8" ht="12.75" customHeight="1">
      <c r="A624" s="54"/>
      <c r="B624" s="31"/>
      <c r="C624" s="32"/>
      <c r="D624" s="33"/>
      <c r="E624" s="33"/>
      <c r="F624" s="33"/>
      <c r="G624" s="32"/>
      <c r="H624" s="32"/>
    </row>
    <row r="625" spans="1:8" ht="12.75" customHeight="1">
      <c r="A625" s="54"/>
      <c r="B625" s="31"/>
      <c r="C625" s="32"/>
      <c r="D625" s="33"/>
      <c r="E625" s="33"/>
      <c r="F625" s="33"/>
      <c r="G625" s="32"/>
      <c r="H625" s="32"/>
    </row>
    <row r="626" spans="1:8" ht="12.75" customHeight="1">
      <c r="A626" s="54"/>
      <c r="B626" s="31"/>
      <c r="C626" s="32"/>
      <c r="D626" s="33"/>
      <c r="E626" s="33"/>
      <c r="F626" s="33"/>
      <c r="G626" s="32"/>
      <c r="H626" s="32"/>
    </row>
    <row r="627" spans="1:8" ht="12.75" customHeight="1">
      <c r="A627" s="54"/>
      <c r="B627" s="31"/>
      <c r="C627" s="32"/>
      <c r="D627" s="33"/>
      <c r="E627" s="33"/>
      <c r="F627" s="33"/>
      <c r="G627" s="32"/>
      <c r="H627" s="32"/>
    </row>
    <row r="628" spans="1:8" ht="12.75" customHeight="1">
      <c r="A628" s="54"/>
      <c r="B628" s="31"/>
      <c r="C628" s="32"/>
      <c r="D628" s="33"/>
      <c r="E628" s="33"/>
      <c r="F628" s="33"/>
      <c r="G628" s="32"/>
      <c r="H628" s="32"/>
    </row>
    <row r="629" spans="1:8" ht="12.75" customHeight="1">
      <c r="A629" s="54"/>
      <c r="B629" s="31"/>
      <c r="C629" s="32"/>
      <c r="D629" s="33"/>
      <c r="E629" s="33"/>
      <c r="F629" s="33"/>
      <c r="G629" s="32"/>
      <c r="H629" s="32"/>
    </row>
    <row r="630" spans="1:8" ht="12.75" customHeight="1">
      <c r="A630" s="54"/>
      <c r="B630" s="31"/>
      <c r="C630" s="32"/>
      <c r="D630" s="33"/>
      <c r="E630" s="33"/>
      <c r="F630" s="33"/>
      <c r="G630" s="32"/>
      <c r="H630" s="32"/>
    </row>
    <row r="631" spans="1:8" ht="12.75" customHeight="1">
      <c r="A631" s="54"/>
      <c r="B631" s="31"/>
      <c r="C631" s="32"/>
      <c r="D631" s="33"/>
      <c r="E631" s="33"/>
      <c r="F631" s="33"/>
      <c r="G631" s="32"/>
      <c r="H631" s="32"/>
    </row>
    <row r="632" spans="1:8" ht="12.75" customHeight="1">
      <c r="A632" s="54"/>
      <c r="B632" s="31"/>
      <c r="C632" s="32"/>
      <c r="D632" s="33"/>
      <c r="E632" s="33"/>
      <c r="F632" s="33"/>
      <c r="G632" s="32"/>
      <c r="H632" s="32"/>
    </row>
    <row r="633" spans="1:8" ht="12.75" customHeight="1">
      <c r="A633" s="54"/>
      <c r="B633" s="31"/>
      <c r="C633" s="32"/>
      <c r="D633" s="33"/>
      <c r="E633" s="33"/>
      <c r="F633" s="33"/>
      <c r="G633" s="32"/>
      <c r="H633" s="32"/>
    </row>
    <row r="634" spans="1:8" ht="12.75" customHeight="1">
      <c r="A634" s="54"/>
      <c r="B634" s="31"/>
      <c r="C634" s="32"/>
      <c r="D634" s="33"/>
      <c r="E634" s="33"/>
      <c r="F634" s="33"/>
      <c r="G634" s="32"/>
      <c r="H634" s="32"/>
    </row>
    <row r="635" spans="1:8" ht="12.75" customHeight="1">
      <c r="A635" s="54"/>
      <c r="B635" s="31"/>
      <c r="C635" s="32"/>
      <c r="D635" s="33"/>
      <c r="E635" s="33"/>
      <c r="F635" s="33"/>
      <c r="G635" s="32"/>
      <c r="H635" s="32"/>
    </row>
    <row r="636" spans="1:8" ht="12.75" customHeight="1">
      <c r="A636" s="54"/>
      <c r="B636" s="31"/>
      <c r="C636" s="32"/>
      <c r="D636" s="33"/>
      <c r="E636" s="33"/>
      <c r="F636" s="33"/>
      <c r="G636" s="32"/>
      <c r="H636" s="32"/>
    </row>
    <row r="637" spans="1:8" ht="12.75" customHeight="1">
      <c r="A637" s="54"/>
      <c r="B637" s="31"/>
      <c r="C637" s="32"/>
      <c r="D637" s="33"/>
      <c r="E637" s="33"/>
      <c r="F637" s="33"/>
      <c r="G637" s="32"/>
      <c r="H637" s="32"/>
    </row>
    <row r="638" spans="1:8" ht="12.75" customHeight="1">
      <c r="A638" s="54"/>
      <c r="B638" s="31"/>
      <c r="C638" s="32"/>
      <c r="D638" s="33"/>
      <c r="E638" s="33"/>
      <c r="F638" s="33"/>
      <c r="G638" s="32"/>
      <c r="H638" s="32"/>
    </row>
    <row r="639" spans="1:8" ht="12.75" customHeight="1">
      <c r="A639" s="54"/>
      <c r="B639" s="31"/>
      <c r="C639" s="32"/>
      <c r="D639" s="33"/>
      <c r="E639" s="33"/>
      <c r="F639" s="33"/>
      <c r="G639" s="32"/>
      <c r="H639" s="32"/>
    </row>
    <row r="640" spans="1:8" ht="12.75" customHeight="1">
      <c r="A640" s="54"/>
      <c r="B640" s="31"/>
      <c r="C640" s="32"/>
      <c r="D640" s="33"/>
      <c r="E640" s="33"/>
      <c r="F640" s="33"/>
      <c r="G640" s="32"/>
      <c r="H640" s="32"/>
    </row>
    <row r="641" spans="1:8" ht="12.75" customHeight="1">
      <c r="A641" s="54"/>
      <c r="B641" s="31"/>
      <c r="C641" s="32"/>
      <c r="D641" s="33"/>
      <c r="E641" s="33"/>
      <c r="F641" s="33"/>
      <c r="G641" s="32"/>
      <c r="H641" s="32"/>
    </row>
    <row r="642" spans="1:8" ht="12.75" customHeight="1">
      <c r="A642" s="54"/>
      <c r="B642" s="31"/>
      <c r="C642" s="32"/>
      <c r="D642" s="33"/>
      <c r="E642" s="33"/>
      <c r="F642" s="33"/>
      <c r="G642" s="32"/>
      <c r="H642" s="32"/>
    </row>
    <row r="643" spans="1:8" ht="12.75" customHeight="1">
      <c r="A643" s="54"/>
      <c r="B643" s="31"/>
      <c r="C643" s="32"/>
      <c r="D643" s="33"/>
      <c r="E643" s="33"/>
      <c r="F643" s="33"/>
      <c r="G643" s="32"/>
      <c r="H643" s="32"/>
    </row>
    <row r="644" spans="1:8" ht="12.75" customHeight="1">
      <c r="A644" s="54"/>
      <c r="B644" s="31"/>
      <c r="C644" s="32"/>
      <c r="D644" s="33"/>
      <c r="E644" s="33"/>
      <c r="F644" s="33"/>
      <c r="G644" s="32"/>
      <c r="H644" s="32"/>
    </row>
    <row r="645" spans="1:8" ht="12.75" customHeight="1">
      <c r="A645" s="54"/>
      <c r="B645" s="31"/>
      <c r="C645" s="32"/>
      <c r="D645" s="33"/>
      <c r="E645" s="33"/>
      <c r="F645" s="33"/>
      <c r="G645" s="32"/>
      <c r="H645" s="32"/>
    </row>
    <row r="646" spans="1:8" ht="12.75" customHeight="1">
      <c r="A646" s="54"/>
      <c r="B646" s="31"/>
      <c r="C646" s="32"/>
      <c r="D646" s="33"/>
      <c r="E646" s="33"/>
      <c r="F646" s="33"/>
      <c r="G646" s="32"/>
      <c r="H646" s="32"/>
    </row>
    <row r="647" spans="1:8" ht="12.75" customHeight="1">
      <c r="A647" s="54"/>
      <c r="B647" s="31"/>
      <c r="C647" s="32"/>
      <c r="D647" s="33"/>
      <c r="E647" s="33"/>
      <c r="F647" s="33"/>
      <c r="G647" s="32"/>
      <c r="H647" s="32"/>
    </row>
    <row r="648" spans="1:8" ht="12.75" customHeight="1">
      <c r="A648" s="54"/>
      <c r="B648" s="31"/>
      <c r="C648" s="32"/>
      <c r="D648" s="33"/>
      <c r="E648" s="33"/>
      <c r="F648" s="33"/>
      <c r="G648" s="32"/>
      <c r="H648" s="32"/>
    </row>
    <row r="649" spans="1:8" ht="12.75" customHeight="1">
      <c r="A649" s="54"/>
      <c r="B649" s="31"/>
      <c r="C649" s="32"/>
      <c r="D649" s="33"/>
      <c r="E649" s="33"/>
      <c r="F649" s="33"/>
      <c r="G649" s="32"/>
      <c r="H649" s="32"/>
    </row>
    <row r="650" spans="1:8" ht="12.75" customHeight="1">
      <c r="A650" s="54"/>
      <c r="B650" s="31"/>
      <c r="C650" s="32"/>
      <c r="D650" s="33"/>
      <c r="E650" s="33"/>
      <c r="F650" s="33"/>
      <c r="G650" s="32"/>
      <c r="H650" s="32"/>
    </row>
    <row r="651" spans="1:8" ht="12.75" customHeight="1">
      <c r="A651" s="54"/>
      <c r="B651" s="31"/>
      <c r="C651" s="32"/>
      <c r="D651" s="33"/>
      <c r="E651" s="33"/>
      <c r="F651" s="33"/>
      <c r="G651" s="32"/>
      <c r="H651" s="32"/>
    </row>
    <row r="652" spans="1:8" ht="12.75" customHeight="1">
      <c r="A652" s="54"/>
      <c r="B652" s="31"/>
      <c r="C652" s="32"/>
      <c r="D652" s="33"/>
      <c r="E652" s="33"/>
      <c r="F652" s="33"/>
      <c r="G652" s="32"/>
      <c r="H652" s="32"/>
    </row>
    <row r="653" spans="1:8" ht="12.75" customHeight="1">
      <c r="A653" s="54"/>
      <c r="B653" s="31"/>
      <c r="C653" s="32"/>
      <c r="D653" s="33"/>
      <c r="E653" s="33"/>
      <c r="F653" s="33"/>
      <c r="G653" s="32"/>
      <c r="H653" s="32"/>
    </row>
    <row r="654" spans="1:8" ht="12.75" customHeight="1">
      <c r="A654" s="54"/>
      <c r="B654" s="31"/>
      <c r="C654" s="32"/>
      <c r="D654" s="33"/>
      <c r="E654" s="33"/>
      <c r="F654" s="33"/>
      <c r="G654" s="32"/>
      <c r="H654" s="32"/>
    </row>
    <row r="655" spans="1:8" ht="12.75" customHeight="1">
      <c r="A655" s="54"/>
      <c r="B655" s="31"/>
      <c r="C655" s="32"/>
      <c r="D655" s="33"/>
      <c r="E655" s="33"/>
      <c r="F655" s="33"/>
      <c r="G655" s="32"/>
      <c r="H655" s="32"/>
    </row>
    <row r="656" spans="1:8" ht="12.75" customHeight="1">
      <c r="A656" s="54"/>
      <c r="B656" s="31"/>
      <c r="C656" s="32"/>
      <c r="D656" s="33"/>
      <c r="E656" s="33"/>
      <c r="F656" s="33"/>
      <c r="G656" s="32"/>
      <c r="H656" s="32"/>
    </row>
    <row r="657" spans="1:8" ht="12.75" customHeight="1">
      <c r="A657" s="54"/>
      <c r="B657" s="31"/>
      <c r="C657" s="32"/>
      <c r="D657" s="33"/>
      <c r="E657" s="33"/>
      <c r="F657" s="33"/>
      <c r="G657" s="32"/>
      <c r="H657" s="32"/>
    </row>
    <row r="658" spans="1:8" ht="12.75" customHeight="1">
      <c r="A658" s="54"/>
      <c r="B658" s="31"/>
      <c r="C658" s="32"/>
      <c r="D658" s="33"/>
      <c r="E658" s="33"/>
      <c r="F658" s="33"/>
      <c r="G658" s="32"/>
      <c r="H658" s="32"/>
    </row>
    <row r="659" spans="1:8" ht="12.75" customHeight="1">
      <c r="A659" s="54"/>
      <c r="B659" s="31"/>
      <c r="C659" s="32"/>
      <c r="D659" s="33"/>
      <c r="E659" s="33"/>
      <c r="F659" s="33"/>
      <c r="G659" s="32"/>
      <c r="H659" s="32"/>
    </row>
    <row r="660" spans="1:8" ht="12.75" customHeight="1">
      <c r="A660" s="54"/>
      <c r="B660" s="31"/>
      <c r="C660" s="32"/>
      <c r="D660" s="33"/>
      <c r="E660" s="33"/>
      <c r="F660" s="33"/>
      <c r="G660" s="32"/>
      <c r="H660" s="32"/>
    </row>
    <row r="661" spans="1:8" ht="12.75" customHeight="1">
      <c r="A661" s="54"/>
      <c r="B661" s="31"/>
      <c r="C661" s="32"/>
      <c r="D661" s="33"/>
      <c r="E661" s="33"/>
      <c r="F661" s="33"/>
      <c r="G661" s="32"/>
      <c r="H661" s="32"/>
    </row>
    <row r="662" spans="1:8" ht="12.75" customHeight="1">
      <c r="A662" s="54"/>
      <c r="B662" s="31"/>
      <c r="C662" s="32"/>
      <c r="D662" s="33"/>
      <c r="E662" s="33"/>
      <c r="F662" s="33"/>
      <c r="G662" s="32"/>
      <c r="H662" s="32"/>
    </row>
    <row r="663" spans="1:8" ht="12.75" customHeight="1">
      <c r="A663" s="54"/>
      <c r="B663" s="31"/>
      <c r="C663" s="32"/>
      <c r="D663" s="33"/>
      <c r="E663" s="33"/>
      <c r="F663" s="33"/>
      <c r="G663" s="32"/>
      <c r="H663" s="32"/>
    </row>
    <row r="664" spans="1:8" ht="12.75" customHeight="1">
      <c r="A664" s="54"/>
      <c r="B664" s="31"/>
      <c r="C664" s="32"/>
      <c r="D664" s="33"/>
      <c r="E664" s="33"/>
      <c r="F664" s="33"/>
      <c r="G664" s="32"/>
      <c r="H664" s="32"/>
    </row>
    <row r="665" spans="1:8" ht="12.75" customHeight="1">
      <c r="A665" s="54"/>
      <c r="B665" s="31"/>
      <c r="C665" s="32"/>
      <c r="D665" s="33"/>
      <c r="E665" s="33"/>
      <c r="F665" s="33"/>
      <c r="G665" s="32"/>
      <c r="H665" s="32"/>
    </row>
    <row r="666" spans="1:8" ht="12.75" customHeight="1">
      <c r="A666" s="54"/>
      <c r="B666" s="31"/>
      <c r="C666" s="32"/>
      <c r="D666" s="33"/>
      <c r="E666" s="33"/>
      <c r="F666" s="33"/>
      <c r="G666" s="32"/>
      <c r="H666" s="32"/>
    </row>
    <row r="667" spans="1:8" ht="12.75" customHeight="1">
      <c r="A667" s="54"/>
      <c r="B667" s="31"/>
      <c r="C667" s="32"/>
      <c r="D667" s="33"/>
      <c r="E667" s="33"/>
      <c r="F667" s="33"/>
      <c r="G667" s="32"/>
      <c r="H667" s="32"/>
    </row>
    <row r="668" spans="1:8" ht="12.75" customHeight="1">
      <c r="A668" s="54"/>
      <c r="B668" s="31"/>
      <c r="C668" s="32"/>
      <c r="D668" s="33"/>
      <c r="E668" s="33"/>
      <c r="F668" s="33"/>
      <c r="G668" s="32"/>
      <c r="H668" s="32"/>
    </row>
    <row r="669" spans="1:8" ht="12.75" customHeight="1">
      <c r="A669" s="54"/>
      <c r="B669" s="31"/>
      <c r="C669" s="32"/>
      <c r="D669" s="33"/>
      <c r="E669" s="33"/>
      <c r="F669" s="33"/>
      <c r="G669" s="32"/>
      <c r="H669" s="32"/>
    </row>
    <row r="670" spans="1:8" ht="12.75" customHeight="1">
      <c r="A670" s="54"/>
      <c r="B670" s="31"/>
      <c r="C670" s="32"/>
      <c r="D670" s="33"/>
      <c r="E670" s="33"/>
      <c r="F670" s="33"/>
      <c r="G670" s="32"/>
      <c r="H670" s="32"/>
    </row>
    <row r="671" spans="1:8" ht="12.75" customHeight="1">
      <c r="A671" s="54"/>
      <c r="B671" s="31"/>
      <c r="C671" s="32"/>
      <c r="D671" s="33"/>
      <c r="E671" s="33"/>
      <c r="F671" s="33"/>
      <c r="G671" s="32"/>
      <c r="H671" s="32"/>
    </row>
    <row r="672" spans="1:8" ht="12.75" customHeight="1">
      <c r="A672" s="54"/>
      <c r="B672" s="31"/>
      <c r="C672" s="32"/>
      <c r="D672" s="33"/>
      <c r="E672" s="33"/>
      <c r="F672" s="33"/>
      <c r="G672" s="32"/>
      <c r="H672" s="32"/>
    </row>
    <row r="673" spans="1:8" ht="12.75" customHeight="1">
      <c r="A673" s="54"/>
      <c r="B673" s="31"/>
      <c r="C673" s="32"/>
      <c r="D673" s="33"/>
      <c r="E673" s="33"/>
      <c r="F673" s="33"/>
      <c r="G673" s="32"/>
      <c r="H673" s="32"/>
    </row>
    <row r="674" spans="1:8" ht="12.75" customHeight="1">
      <c r="A674" s="54"/>
      <c r="B674" s="31"/>
      <c r="C674" s="32"/>
      <c r="D674" s="33"/>
      <c r="E674" s="33"/>
      <c r="F674" s="33"/>
      <c r="G674" s="32"/>
      <c r="H674" s="32"/>
    </row>
    <row r="675" spans="1:8" ht="12.75" customHeight="1">
      <c r="A675" s="54"/>
      <c r="B675" s="31"/>
      <c r="C675" s="32"/>
      <c r="D675" s="33"/>
      <c r="E675" s="33"/>
      <c r="F675" s="33"/>
      <c r="G675" s="32"/>
      <c r="H675" s="32"/>
    </row>
    <row r="676" spans="1:8" ht="12.75" customHeight="1">
      <c r="A676" s="54"/>
      <c r="B676" s="31"/>
      <c r="C676" s="32"/>
      <c r="D676" s="33"/>
      <c r="E676" s="33"/>
      <c r="F676" s="33"/>
      <c r="G676" s="32"/>
      <c r="H676" s="32"/>
    </row>
    <row r="677" spans="1:8" ht="12.75" customHeight="1">
      <c r="A677" s="54"/>
      <c r="B677" s="31"/>
      <c r="C677" s="32"/>
      <c r="D677" s="33"/>
      <c r="E677" s="33"/>
      <c r="F677" s="33"/>
      <c r="G677" s="32"/>
      <c r="H677" s="32"/>
    </row>
    <row r="678" spans="1:8" ht="12.75" customHeight="1">
      <c r="A678" s="54"/>
      <c r="B678" s="31"/>
      <c r="C678" s="32"/>
      <c r="D678" s="33"/>
      <c r="E678" s="33"/>
      <c r="F678" s="33"/>
      <c r="G678" s="32"/>
      <c r="H678" s="32"/>
    </row>
    <row r="679" spans="1:8" ht="12.75" customHeight="1">
      <c r="A679" s="54"/>
      <c r="B679" s="31"/>
      <c r="C679" s="32"/>
      <c r="D679" s="33"/>
      <c r="E679" s="33"/>
      <c r="F679" s="33"/>
      <c r="G679" s="32"/>
      <c r="H679" s="32"/>
    </row>
    <row r="680" spans="1:8" ht="12.75" customHeight="1">
      <c r="A680" s="54"/>
      <c r="B680" s="31"/>
      <c r="C680" s="32"/>
      <c r="D680" s="33"/>
      <c r="E680" s="33"/>
      <c r="F680" s="33"/>
      <c r="G680" s="32"/>
      <c r="H680" s="32"/>
    </row>
    <row r="681" spans="1:8" ht="12.75" customHeight="1">
      <c r="A681" s="54"/>
      <c r="B681" s="31"/>
      <c r="C681" s="32"/>
      <c r="D681" s="33"/>
      <c r="E681" s="33"/>
      <c r="F681" s="33"/>
      <c r="G681" s="32"/>
      <c r="H681" s="32"/>
    </row>
    <row r="682" spans="1:8" ht="12.75" customHeight="1">
      <c r="A682" s="54"/>
      <c r="B682" s="31"/>
      <c r="C682" s="32"/>
      <c r="D682" s="33"/>
      <c r="E682" s="33"/>
      <c r="F682" s="33"/>
      <c r="G682" s="32"/>
      <c r="H682" s="32"/>
    </row>
    <row r="683" spans="1:8" ht="12.75" customHeight="1">
      <c r="A683" s="54"/>
      <c r="B683" s="31"/>
      <c r="C683" s="32"/>
      <c r="D683" s="33"/>
      <c r="E683" s="33"/>
      <c r="F683" s="33"/>
      <c r="G683" s="32"/>
      <c r="H683" s="32"/>
    </row>
    <row r="684" spans="1:8" ht="12.75" customHeight="1">
      <c r="A684" s="54"/>
      <c r="B684" s="31"/>
      <c r="C684" s="32"/>
      <c r="D684" s="33"/>
      <c r="E684" s="33"/>
      <c r="F684" s="33"/>
      <c r="G684" s="32"/>
      <c r="H684" s="32"/>
    </row>
    <row r="685" spans="1:8" ht="12.75" customHeight="1">
      <c r="A685" s="54"/>
      <c r="B685" s="31"/>
      <c r="C685" s="32"/>
      <c r="D685" s="33"/>
      <c r="E685" s="33"/>
      <c r="F685" s="33"/>
      <c r="G685" s="32"/>
      <c r="H685" s="32"/>
    </row>
    <row r="686" spans="1:8" ht="12.75" customHeight="1">
      <c r="A686" s="54"/>
      <c r="B686" s="31"/>
      <c r="C686" s="32"/>
      <c r="D686" s="33"/>
      <c r="E686" s="33"/>
      <c r="F686" s="33"/>
      <c r="G686" s="32"/>
      <c r="H686" s="32"/>
    </row>
    <row r="687" spans="1:8" ht="12.75" customHeight="1">
      <c r="A687" s="54"/>
      <c r="B687" s="31"/>
      <c r="C687" s="32"/>
      <c r="D687" s="33"/>
      <c r="E687" s="33"/>
      <c r="F687" s="33"/>
      <c r="G687" s="32"/>
      <c r="H687" s="32"/>
    </row>
    <row r="688" spans="1:8" ht="12.75" customHeight="1">
      <c r="A688" s="54"/>
      <c r="B688" s="31"/>
      <c r="C688" s="32"/>
      <c r="D688" s="33"/>
      <c r="E688" s="33"/>
      <c r="F688" s="33"/>
      <c r="G688" s="32"/>
      <c r="H688" s="32"/>
    </row>
    <row r="689" spans="1:8" ht="12.75" customHeight="1">
      <c r="A689" s="54"/>
      <c r="B689" s="31"/>
      <c r="C689" s="32"/>
      <c r="D689" s="33"/>
      <c r="E689" s="33"/>
      <c r="F689" s="33"/>
      <c r="G689" s="32"/>
      <c r="H689" s="32"/>
    </row>
    <row r="690" spans="1:8" ht="12.75" customHeight="1">
      <c r="A690" s="54"/>
      <c r="B690" s="31"/>
      <c r="C690" s="32"/>
      <c r="D690" s="33"/>
      <c r="E690" s="33"/>
      <c r="F690" s="33"/>
      <c r="G690" s="32"/>
      <c r="H690" s="32"/>
    </row>
    <row r="691" spans="1:8" ht="12.75" customHeight="1">
      <c r="A691" s="54"/>
      <c r="B691" s="31"/>
      <c r="C691" s="32"/>
      <c r="D691" s="33"/>
      <c r="E691" s="33"/>
      <c r="F691" s="33"/>
      <c r="G691" s="32"/>
      <c r="H691" s="32"/>
    </row>
    <row r="692" spans="1:8" ht="12.75" customHeight="1">
      <c r="A692" s="54"/>
      <c r="B692" s="31"/>
      <c r="C692" s="32"/>
      <c r="D692" s="33"/>
      <c r="E692" s="33"/>
      <c r="F692" s="33"/>
      <c r="G692" s="32"/>
      <c r="H692" s="32"/>
    </row>
    <row r="693" spans="1:8" ht="12.75" customHeight="1">
      <c r="A693" s="54"/>
      <c r="B693" s="31"/>
      <c r="C693" s="32"/>
      <c r="D693" s="33"/>
      <c r="E693" s="33"/>
      <c r="F693" s="33"/>
      <c r="G693" s="32"/>
      <c r="H693" s="32"/>
    </row>
    <row r="694" spans="1:8" ht="12.75" customHeight="1">
      <c r="A694" s="54"/>
      <c r="B694" s="31"/>
      <c r="C694" s="32"/>
      <c r="D694" s="33"/>
      <c r="E694" s="33"/>
      <c r="F694" s="33"/>
      <c r="G694" s="32"/>
      <c r="H694" s="32"/>
    </row>
    <row r="695" spans="1:8" ht="12.75" customHeight="1">
      <c r="A695" s="54"/>
      <c r="B695" s="31"/>
      <c r="C695" s="32"/>
      <c r="D695" s="33"/>
      <c r="E695" s="33"/>
      <c r="F695" s="33"/>
      <c r="G695" s="32"/>
      <c r="H695" s="32"/>
    </row>
    <row r="696" spans="1:8" ht="12.75" customHeight="1">
      <c r="A696" s="54"/>
      <c r="B696" s="31"/>
      <c r="C696" s="32"/>
      <c r="D696" s="33"/>
      <c r="E696" s="33"/>
      <c r="F696" s="33"/>
      <c r="G696" s="32"/>
      <c r="H696" s="32"/>
    </row>
    <row r="697" spans="1:8" ht="12.75" customHeight="1">
      <c r="A697" s="54"/>
      <c r="B697" s="31"/>
      <c r="C697" s="32"/>
      <c r="D697" s="33"/>
      <c r="E697" s="33"/>
      <c r="F697" s="33"/>
      <c r="G697" s="32"/>
      <c r="H697" s="32"/>
    </row>
    <row r="698" spans="1:8" ht="12.75" customHeight="1">
      <c r="A698" s="54"/>
      <c r="B698" s="31"/>
      <c r="C698" s="32"/>
      <c r="D698" s="33"/>
      <c r="E698" s="33"/>
      <c r="F698" s="33"/>
      <c r="G698" s="32"/>
      <c r="H698" s="32"/>
    </row>
    <row r="699" spans="1:8" ht="12.75" customHeight="1">
      <c r="A699" s="54"/>
      <c r="B699" s="31"/>
      <c r="C699" s="32"/>
      <c r="D699" s="33"/>
      <c r="E699" s="33"/>
      <c r="F699" s="33"/>
      <c r="G699" s="32"/>
      <c r="H699" s="32"/>
    </row>
    <row r="700" spans="1:8" ht="12.75" customHeight="1">
      <c r="A700" s="54"/>
      <c r="B700" s="31"/>
      <c r="C700" s="32"/>
      <c r="D700" s="33"/>
      <c r="E700" s="33"/>
      <c r="F700" s="33"/>
      <c r="G700" s="32"/>
      <c r="H700" s="32"/>
    </row>
    <row r="701" spans="1:8" ht="12.75" customHeight="1">
      <c r="A701" s="54"/>
      <c r="B701" s="31"/>
      <c r="C701" s="32"/>
      <c r="D701" s="33"/>
      <c r="E701" s="33"/>
      <c r="F701" s="33"/>
      <c r="G701" s="32"/>
      <c r="H701" s="32"/>
    </row>
    <row r="702" spans="1:8" ht="12.75" customHeight="1">
      <c r="A702" s="54"/>
      <c r="B702" s="31"/>
      <c r="C702" s="32"/>
      <c r="D702" s="33"/>
      <c r="E702" s="33"/>
      <c r="F702" s="33"/>
      <c r="G702" s="32"/>
      <c r="H702" s="32"/>
    </row>
    <row r="703" spans="1:8" ht="12.75" customHeight="1">
      <c r="A703" s="54"/>
      <c r="B703" s="31"/>
      <c r="C703" s="32"/>
      <c r="D703" s="33"/>
      <c r="E703" s="33"/>
      <c r="F703" s="33"/>
      <c r="G703" s="32"/>
      <c r="H703" s="32"/>
    </row>
    <row r="704" spans="1:8" ht="12.75" customHeight="1">
      <c r="A704" s="54"/>
      <c r="B704" s="31"/>
      <c r="C704" s="32"/>
      <c r="D704" s="33"/>
      <c r="E704" s="33"/>
      <c r="F704" s="33"/>
      <c r="G704" s="32"/>
      <c r="H704" s="32"/>
    </row>
    <row r="705" spans="1:8" ht="12.75" customHeight="1">
      <c r="A705" s="54"/>
      <c r="B705" s="31"/>
      <c r="C705" s="32"/>
      <c r="D705" s="33"/>
      <c r="E705" s="33"/>
      <c r="F705" s="33"/>
      <c r="G705" s="32"/>
      <c r="H705" s="32"/>
    </row>
    <row r="706" spans="1:8" ht="12.75" customHeight="1">
      <c r="A706" s="54"/>
      <c r="B706" s="31"/>
      <c r="C706" s="32"/>
      <c r="D706" s="33"/>
      <c r="E706" s="33"/>
      <c r="F706" s="33"/>
      <c r="G706" s="32"/>
      <c r="H706" s="32"/>
    </row>
    <row r="707" spans="1:8" ht="12.75" customHeight="1">
      <c r="A707" s="54"/>
      <c r="B707" s="31"/>
      <c r="C707" s="32"/>
      <c r="D707" s="33"/>
      <c r="E707" s="33"/>
      <c r="F707" s="33"/>
      <c r="G707" s="32"/>
      <c r="H707" s="32"/>
    </row>
    <row r="708" spans="1:8" ht="12.75" customHeight="1">
      <c r="A708" s="54"/>
      <c r="B708" s="31"/>
      <c r="C708" s="32"/>
      <c r="D708" s="33"/>
      <c r="E708" s="33"/>
      <c r="F708" s="33"/>
      <c r="G708" s="32"/>
      <c r="H708" s="32"/>
    </row>
    <row r="709" spans="1:8" ht="12.75" customHeight="1">
      <c r="A709" s="54"/>
      <c r="B709" s="31"/>
      <c r="C709" s="32"/>
      <c r="D709" s="33"/>
      <c r="E709" s="33"/>
      <c r="F709" s="33"/>
      <c r="G709" s="32"/>
      <c r="H709" s="32"/>
    </row>
    <row r="710" spans="1:8" ht="12.75" customHeight="1">
      <c r="A710" s="54"/>
      <c r="B710" s="31"/>
      <c r="C710" s="32"/>
      <c r="D710" s="33"/>
      <c r="E710" s="33"/>
      <c r="F710" s="33"/>
      <c r="G710" s="32"/>
      <c r="H710" s="32"/>
    </row>
    <row r="711" spans="1:8" ht="12.75" customHeight="1">
      <c r="A711" s="54"/>
      <c r="B711" s="31"/>
      <c r="C711" s="32"/>
      <c r="D711" s="33"/>
      <c r="E711" s="33"/>
      <c r="F711" s="33"/>
      <c r="G711" s="32"/>
      <c r="H711" s="32"/>
    </row>
    <row r="712" spans="1:8" ht="12.75" customHeight="1">
      <c r="A712" s="54"/>
      <c r="B712" s="31"/>
      <c r="C712" s="32"/>
      <c r="D712" s="33"/>
      <c r="E712" s="33"/>
      <c r="F712" s="33"/>
      <c r="G712" s="32"/>
      <c r="H712" s="32"/>
    </row>
    <row r="713" spans="1:8" ht="12.75" customHeight="1">
      <c r="A713" s="54"/>
      <c r="B713" s="31"/>
      <c r="C713" s="32"/>
      <c r="D713" s="33"/>
      <c r="E713" s="33"/>
      <c r="F713" s="33"/>
      <c r="G713" s="32"/>
      <c r="H713" s="32"/>
    </row>
    <row r="714" spans="1:8" ht="12.75" customHeight="1">
      <c r="A714" s="54"/>
      <c r="B714" s="31"/>
      <c r="C714" s="32"/>
      <c r="D714" s="33"/>
      <c r="E714" s="33"/>
      <c r="F714" s="33"/>
      <c r="G714" s="32"/>
      <c r="H714" s="32"/>
    </row>
    <row r="715" spans="1:8" ht="12.75" customHeight="1">
      <c r="A715" s="54"/>
      <c r="B715" s="31"/>
      <c r="C715" s="32"/>
      <c r="D715" s="33"/>
      <c r="E715" s="33"/>
      <c r="F715" s="33"/>
      <c r="G715" s="32"/>
      <c r="H715" s="32"/>
    </row>
    <row r="716" spans="1:8" ht="12.75" customHeight="1">
      <c r="A716" s="54"/>
      <c r="B716" s="31"/>
      <c r="C716" s="32"/>
      <c r="D716" s="33"/>
      <c r="E716" s="33"/>
      <c r="F716" s="33"/>
      <c r="G716" s="32"/>
      <c r="H716" s="32"/>
    </row>
    <row r="717" spans="1:8" ht="12.75" customHeight="1">
      <c r="A717" s="54"/>
      <c r="B717" s="31"/>
      <c r="C717" s="32"/>
      <c r="D717" s="33"/>
      <c r="E717" s="33"/>
      <c r="F717" s="33"/>
      <c r="G717" s="32"/>
      <c r="H717" s="32"/>
    </row>
    <row r="718" spans="1:8" ht="12.75" customHeight="1">
      <c r="A718" s="54"/>
      <c r="B718" s="31"/>
      <c r="C718" s="32"/>
      <c r="D718" s="33"/>
      <c r="E718" s="33"/>
      <c r="F718" s="33"/>
      <c r="G718" s="32"/>
      <c r="H718" s="32"/>
    </row>
    <row r="719" spans="1:8" ht="12.75" customHeight="1">
      <c r="A719" s="54"/>
      <c r="B719" s="31"/>
      <c r="C719" s="32"/>
      <c r="D719" s="33"/>
      <c r="E719" s="33"/>
      <c r="F719" s="33"/>
      <c r="G719" s="32"/>
      <c r="H719" s="32"/>
    </row>
    <row r="720" spans="1:8" ht="12.75" customHeight="1">
      <c r="A720" s="54"/>
      <c r="B720" s="31"/>
      <c r="C720" s="32"/>
      <c r="D720" s="33"/>
      <c r="E720" s="33"/>
      <c r="F720" s="33"/>
      <c r="G720" s="32"/>
      <c r="H720" s="32"/>
    </row>
    <row r="721" spans="1:8" ht="12.75" customHeight="1">
      <c r="A721" s="54"/>
      <c r="B721" s="31"/>
      <c r="C721" s="32"/>
      <c r="D721" s="33"/>
      <c r="E721" s="33"/>
      <c r="F721" s="33"/>
      <c r="G721" s="32"/>
      <c r="H721" s="32"/>
    </row>
    <row r="722" spans="1:8" ht="12.75" customHeight="1">
      <c r="A722" s="54"/>
      <c r="B722" s="31"/>
      <c r="C722" s="32"/>
      <c r="D722" s="33"/>
      <c r="E722" s="33"/>
      <c r="F722" s="33"/>
      <c r="G722" s="32"/>
      <c r="H722" s="32"/>
    </row>
    <row r="723" spans="1:8" ht="12.75" customHeight="1">
      <c r="A723" s="54"/>
      <c r="B723" s="31"/>
      <c r="C723" s="32"/>
      <c r="D723" s="33"/>
      <c r="E723" s="33"/>
      <c r="F723" s="33"/>
      <c r="G723" s="32"/>
      <c r="H723" s="32"/>
    </row>
    <row r="724" spans="1:8" ht="12.75" customHeight="1">
      <c r="A724" s="54"/>
      <c r="B724" s="31"/>
      <c r="C724" s="32"/>
      <c r="D724" s="33"/>
      <c r="E724" s="33"/>
      <c r="F724" s="33"/>
      <c r="G724" s="32"/>
      <c r="H724" s="32"/>
    </row>
    <row r="725" spans="1:8" ht="12.75" customHeight="1">
      <c r="A725" s="54"/>
      <c r="B725" s="31"/>
      <c r="C725" s="32"/>
      <c r="D725" s="33"/>
      <c r="E725" s="33"/>
      <c r="F725" s="33"/>
      <c r="G725" s="32"/>
      <c r="H725" s="32"/>
    </row>
    <row r="726" spans="1:8" ht="12.75" customHeight="1">
      <c r="A726" s="54"/>
      <c r="B726" s="31"/>
      <c r="C726" s="32"/>
      <c r="D726" s="33"/>
      <c r="E726" s="33"/>
      <c r="F726" s="33"/>
      <c r="G726" s="32"/>
      <c r="H726" s="32"/>
    </row>
    <row r="727" spans="1:8" ht="12.75" customHeight="1">
      <c r="A727" s="54"/>
      <c r="B727" s="31"/>
      <c r="C727" s="32"/>
      <c r="D727" s="33"/>
      <c r="E727" s="33"/>
      <c r="F727" s="33"/>
      <c r="G727" s="32"/>
      <c r="H727" s="32"/>
    </row>
    <row r="728" spans="1:8" ht="12.75" customHeight="1">
      <c r="A728" s="54"/>
      <c r="B728" s="31"/>
      <c r="C728" s="32"/>
      <c r="D728" s="33"/>
      <c r="E728" s="33"/>
      <c r="F728" s="33"/>
      <c r="G728" s="32"/>
      <c r="H728" s="32"/>
    </row>
    <row r="729" spans="1:8" ht="12.75" customHeight="1">
      <c r="A729" s="54"/>
      <c r="B729" s="31"/>
      <c r="C729" s="32"/>
      <c r="D729" s="33"/>
      <c r="E729" s="33"/>
      <c r="F729" s="33"/>
      <c r="G729" s="32"/>
      <c r="H729" s="32"/>
    </row>
    <row r="730" spans="1:8" ht="12.75" customHeight="1">
      <c r="A730" s="54"/>
      <c r="B730" s="31"/>
      <c r="C730" s="32"/>
      <c r="D730" s="33"/>
      <c r="E730" s="33"/>
      <c r="F730" s="33"/>
      <c r="G730" s="32"/>
      <c r="H730" s="32"/>
    </row>
    <row r="731" spans="1:8" ht="12.75" customHeight="1">
      <c r="A731" s="54"/>
      <c r="B731" s="31"/>
      <c r="C731" s="32"/>
      <c r="D731" s="33"/>
      <c r="E731" s="33"/>
      <c r="F731" s="33"/>
      <c r="G731" s="32"/>
      <c r="H731" s="32"/>
    </row>
    <row r="732" spans="1:8" ht="12.75" customHeight="1">
      <c r="A732" s="54"/>
      <c r="B732" s="31"/>
      <c r="C732" s="32"/>
      <c r="D732" s="33"/>
      <c r="E732" s="33"/>
      <c r="F732" s="33"/>
      <c r="G732" s="32"/>
      <c r="H732" s="32"/>
    </row>
    <row r="733" spans="1:8" ht="12.75" customHeight="1">
      <c r="A733" s="54"/>
      <c r="B733" s="31"/>
      <c r="C733" s="32"/>
      <c r="D733" s="33"/>
      <c r="E733" s="33"/>
      <c r="F733" s="33"/>
      <c r="G733" s="32"/>
      <c r="H733" s="32"/>
    </row>
    <row r="734" spans="1:8" ht="12.75" customHeight="1">
      <c r="A734" s="54"/>
      <c r="B734" s="31"/>
      <c r="C734" s="32"/>
      <c r="D734" s="33"/>
      <c r="E734" s="33"/>
      <c r="F734" s="33"/>
      <c r="G734" s="32"/>
      <c r="H734" s="32"/>
    </row>
    <row r="735" spans="1:8" ht="12.75" customHeight="1">
      <c r="A735" s="54"/>
      <c r="B735" s="31"/>
      <c r="C735" s="32"/>
      <c r="D735" s="33"/>
      <c r="E735" s="33"/>
      <c r="F735" s="33"/>
      <c r="G735" s="32"/>
      <c r="H735" s="32"/>
    </row>
    <row r="736" spans="1:8" ht="12.75" customHeight="1">
      <c r="A736" s="54"/>
      <c r="B736" s="31"/>
      <c r="C736" s="32"/>
      <c r="D736" s="33"/>
      <c r="E736" s="33"/>
      <c r="F736" s="33"/>
      <c r="G736" s="32"/>
      <c r="H736" s="32"/>
    </row>
    <row r="737" spans="1:8" ht="12.75" customHeight="1">
      <c r="A737" s="54"/>
      <c r="B737" s="31"/>
      <c r="C737" s="32"/>
      <c r="D737" s="33"/>
      <c r="E737" s="33"/>
      <c r="F737" s="33"/>
      <c r="G737" s="32"/>
      <c r="H737" s="32"/>
    </row>
    <row r="738" spans="1:8" ht="12.75" customHeight="1">
      <c r="A738" s="54"/>
      <c r="B738" s="31"/>
      <c r="C738" s="32"/>
      <c r="D738" s="33"/>
      <c r="E738" s="33"/>
      <c r="F738" s="33"/>
      <c r="G738" s="32"/>
      <c r="H738" s="32"/>
    </row>
    <row r="739" spans="1:8" ht="12.75" customHeight="1">
      <c r="A739" s="54"/>
      <c r="B739" s="31"/>
      <c r="C739" s="32"/>
      <c r="D739" s="33"/>
      <c r="E739" s="33"/>
      <c r="F739" s="33"/>
      <c r="G739" s="32"/>
      <c r="H739" s="32"/>
    </row>
    <row r="740" spans="1:8" ht="12.75" customHeight="1">
      <c r="A740" s="54"/>
      <c r="B740" s="31"/>
      <c r="C740" s="32"/>
      <c r="D740" s="33"/>
      <c r="E740" s="33"/>
      <c r="F740" s="33"/>
      <c r="G740" s="32"/>
      <c r="H740" s="32"/>
    </row>
    <row r="741" spans="1:8" ht="12.75" customHeight="1">
      <c r="A741" s="54"/>
      <c r="B741" s="31"/>
      <c r="C741" s="32"/>
      <c r="D741" s="33"/>
      <c r="E741" s="33"/>
      <c r="F741" s="33"/>
      <c r="G741" s="32"/>
      <c r="H741" s="32"/>
    </row>
    <row r="742" spans="1:8" ht="12.75" customHeight="1">
      <c r="A742" s="54"/>
      <c r="B742" s="31"/>
      <c r="C742" s="32"/>
      <c r="D742" s="33"/>
      <c r="E742" s="33"/>
      <c r="F742" s="33"/>
      <c r="G742" s="32"/>
      <c r="H742" s="32"/>
    </row>
    <row r="743" spans="1:8" ht="12.75" customHeight="1">
      <c r="A743" s="54"/>
      <c r="B743" s="31"/>
      <c r="C743" s="32"/>
      <c r="D743" s="33"/>
      <c r="E743" s="33"/>
      <c r="F743" s="33"/>
      <c r="G743" s="32"/>
      <c r="H743" s="32"/>
    </row>
    <row r="744" spans="1:8" ht="12.75" customHeight="1">
      <c r="A744" s="54"/>
      <c r="B744" s="31"/>
      <c r="C744" s="32"/>
      <c r="D744" s="33"/>
      <c r="E744" s="33"/>
      <c r="F744" s="33"/>
      <c r="G744" s="32"/>
      <c r="H744" s="32"/>
    </row>
    <row r="745" spans="1:8" ht="12.75" customHeight="1">
      <c r="A745" s="54"/>
      <c r="B745" s="31"/>
      <c r="C745" s="32"/>
      <c r="D745" s="33"/>
      <c r="E745" s="33"/>
      <c r="F745" s="33"/>
      <c r="G745" s="32"/>
      <c r="H745" s="32"/>
    </row>
    <row r="746" spans="1:8" ht="12.75" customHeight="1">
      <c r="A746" s="54"/>
      <c r="B746" s="31"/>
      <c r="C746" s="32"/>
      <c r="D746" s="33"/>
      <c r="E746" s="33"/>
      <c r="F746" s="33"/>
      <c r="G746" s="32"/>
      <c r="H746" s="32"/>
    </row>
    <row r="747" spans="1:8" ht="12.75" customHeight="1">
      <c r="A747" s="54"/>
      <c r="B747" s="31"/>
      <c r="C747" s="32"/>
      <c r="D747" s="33"/>
      <c r="E747" s="33"/>
      <c r="F747" s="33"/>
      <c r="G747" s="32"/>
      <c r="H747" s="32"/>
    </row>
    <row r="748" spans="1:8" ht="12.75" customHeight="1">
      <c r="A748" s="54"/>
      <c r="B748" s="31"/>
      <c r="C748" s="32"/>
      <c r="D748" s="33"/>
      <c r="E748" s="33"/>
      <c r="F748" s="33"/>
      <c r="G748" s="32"/>
      <c r="H748" s="32"/>
    </row>
    <row r="749" spans="1:8" ht="12.75" customHeight="1">
      <c r="A749" s="54"/>
      <c r="B749" s="31"/>
      <c r="C749" s="32"/>
      <c r="D749" s="33"/>
      <c r="E749" s="33"/>
      <c r="F749" s="33"/>
      <c r="G749" s="32"/>
      <c r="H749" s="32"/>
    </row>
    <row r="750" spans="1:8" ht="12.75" customHeight="1">
      <c r="A750" s="54"/>
      <c r="B750" s="31"/>
      <c r="C750" s="32"/>
      <c r="D750" s="33"/>
      <c r="E750" s="33"/>
      <c r="F750" s="33"/>
      <c r="G750" s="32"/>
      <c r="H750" s="32"/>
    </row>
    <row r="751" spans="1:8" ht="12.75" customHeight="1">
      <c r="A751" s="54"/>
      <c r="B751" s="31"/>
      <c r="C751" s="32"/>
      <c r="D751" s="33"/>
      <c r="E751" s="33"/>
      <c r="F751" s="33"/>
      <c r="G751" s="32"/>
      <c r="H751" s="32"/>
    </row>
    <row r="752" spans="1:8" ht="12.75" customHeight="1">
      <c r="A752" s="54"/>
      <c r="B752" s="31"/>
      <c r="C752" s="32"/>
      <c r="D752" s="33"/>
      <c r="E752" s="33"/>
      <c r="F752" s="33"/>
      <c r="G752" s="32"/>
      <c r="H752" s="32"/>
    </row>
    <row r="753" spans="1:8" ht="12.75" customHeight="1">
      <c r="A753" s="54"/>
      <c r="B753" s="31"/>
      <c r="C753" s="32"/>
      <c r="D753" s="33"/>
      <c r="E753" s="33"/>
      <c r="F753" s="33"/>
      <c r="G753" s="32"/>
      <c r="H753" s="32"/>
    </row>
    <row r="754" spans="1:8" ht="12.75" customHeight="1">
      <c r="A754" s="54"/>
      <c r="B754" s="31"/>
      <c r="C754" s="32"/>
      <c r="D754" s="33"/>
      <c r="E754" s="33"/>
      <c r="F754" s="33"/>
      <c r="G754" s="32"/>
      <c r="H754" s="32"/>
    </row>
    <row r="755" spans="1:8" ht="12.75" customHeight="1">
      <c r="A755" s="54"/>
      <c r="B755" s="31"/>
      <c r="C755" s="32"/>
      <c r="D755" s="33"/>
      <c r="E755" s="33"/>
      <c r="F755" s="33"/>
      <c r="G755" s="32"/>
      <c r="H755" s="32"/>
    </row>
    <row r="756" spans="1:8" ht="12.75" customHeight="1">
      <c r="A756" s="54"/>
      <c r="B756" s="31"/>
      <c r="C756" s="32"/>
      <c r="D756" s="33"/>
      <c r="E756" s="33"/>
      <c r="F756" s="33"/>
      <c r="G756" s="32"/>
      <c r="H756" s="32"/>
    </row>
    <row r="757" spans="1:8" ht="12.75" customHeight="1">
      <c r="A757" s="54"/>
      <c r="B757" s="31"/>
      <c r="C757" s="32"/>
      <c r="D757" s="33"/>
      <c r="E757" s="33"/>
      <c r="F757" s="33"/>
      <c r="G757" s="32"/>
      <c r="H757" s="32"/>
    </row>
    <row r="758" spans="1:8" ht="12.75" customHeight="1">
      <c r="A758" s="54"/>
      <c r="B758" s="31"/>
      <c r="C758" s="32"/>
      <c r="D758" s="33"/>
      <c r="E758" s="33"/>
      <c r="F758" s="33"/>
      <c r="G758" s="32"/>
      <c r="H758" s="32"/>
    </row>
    <row r="759" spans="1:8" ht="12.75" customHeight="1">
      <c r="A759" s="54"/>
      <c r="B759" s="31"/>
      <c r="C759" s="32"/>
      <c r="D759" s="33"/>
      <c r="E759" s="33"/>
      <c r="F759" s="33"/>
      <c r="G759" s="32"/>
      <c r="H759" s="32"/>
    </row>
    <row r="760" spans="1:8" ht="12.75" customHeight="1">
      <c r="A760" s="54"/>
      <c r="B760" s="31"/>
      <c r="C760" s="32"/>
      <c r="D760" s="33"/>
      <c r="E760" s="33"/>
      <c r="F760" s="33"/>
      <c r="G760" s="32"/>
      <c r="H760" s="32"/>
    </row>
    <row r="761" spans="1:8" ht="12.75" customHeight="1">
      <c r="A761" s="54"/>
      <c r="B761" s="31"/>
      <c r="C761" s="32"/>
      <c r="D761" s="33"/>
      <c r="E761" s="33"/>
      <c r="F761" s="33"/>
      <c r="G761" s="32"/>
      <c r="H761" s="32"/>
    </row>
    <row r="762" spans="1:8" ht="12.75" customHeight="1">
      <c r="A762" s="54"/>
      <c r="B762" s="31"/>
      <c r="C762" s="32"/>
      <c r="D762" s="33"/>
      <c r="E762" s="33"/>
      <c r="F762" s="33"/>
      <c r="G762" s="32"/>
      <c r="H762" s="32"/>
    </row>
    <row r="763" spans="1:8" ht="12.75" customHeight="1">
      <c r="A763" s="54"/>
      <c r="B763" s="31"/>
      <c r="C763" s="32"/>
      <c r="D763" s="33"/>
      <c r="E763" s="33"/>
      <c r="F763" s="33"/>
      <c r="G763" s="32"/>
      <c r="H763" s="32"/>
    </row>
    <row r="764" spans="1:8" ht="12.75" customHeight="1">
      <c r="A764" s="54"/>
      <c r="B764" s="31"/>
      <c r="C764" s="32"/>
      <c r="D764" s="33"/>
      <c r="E764" s="33"/>
      <c r="F764" s="33"/>
      <c r="G764" s="32"/>
      <c r="H764" s="32"/>
    </row>
    <row r="765" spans="1:8" ht="12.75" customHeight="1">
      <c r="A765" s="54"/>
      <c r="B765" s="31"/>
      <c r="C765" s="32"/>
      <c r="D765" s="33"/>
      <c r="E765" s="33"/>
      <c r="F765" s="33"/>
      <c r="G765" s="32"/>
      <c r="H765" s="32"/>
    </row>
    <row r="766" spans="1:8" ht="12.75" customHeight="1">
      <c r="A766" s="54"/>
      <c r="B766" s="31"/>
      <c r="C766" s="32"/>
      <c r="D766" s="33"/>
      <c r="E766" s="33"/>
      <c r="F766" s="33"/>
      <c r="G766" s="32"/>
      <c r="H766" s="32"/>
    </row>
    <row r="767" spans="1:8" ht="12.75" customHeight="1">
      <c r="A767" s="54"/>
      <c r="B767" s="31"/>
      <c r="C767" s="32"/>
      <c r="D767" s="33"/>
      <c r="E767" s="33"/>
      <c r="F767" s="33"/>
      <c r="G767" s="32"/>
      <c r="H767" s="32"/>
    </row>
    <row r="768" spans="1:8" ht="12.75" customHeight="1">
      <c r="A768" s="54"/>
      <c r="B768" s="31"/>
      <c r="C768" s="32"/>
      <c r="D768" s="33"/>
      <c r="E768" s="33"/>
      <c r="F768" s="33"/>
      <c r="G768" s="32"/>
      <c r="H768" s="32"/>
    </row>
    <row r="769" spans="1:8" ht="12.75" customHeight="1">
      <c r="A769" s="54"/>
      <c r="B769" s="31"/>
      <c r="C769" s="32"/>
      <c r="D769" s="33"/>
      <c r="E769" s="33"/>
      <c r="F769" s="33"/>
      <c r="G769" s="32"/>
      <c r="H769" s="32"/>
    </row>
    <row r="770" spans="1:8" ht="12.75" customHeight="1">
      <c r="A770" s="54"/>
      <c r="B770" s="31"/>
      <c r="C770" s="32"/>
      <c r="D770" s="33"/>
      <c r="E770" s="33"/>
      <c r="F770" s="33"/>
      <c r="G770" s="32"/>
      <c r="H770" s="32"/>
    </row>
    <row r="771" spans="1:8" ht="12.75" customHeight="1">
      <c r="A771" s="54"/>
      <c r="B771" s="31"/>
      <c r="C771" s="32"/>
      <c r="D771" s="33"/>
      <c r="E771" s="33"/>
      <c r="F771" s="33"/>
      <c r="G771" s="32"/>
      <c r="H771" s="32"/>
    </row>
    <row r="772" spans="1:8" ht="12.75" customHeight="1">
      <c r="A772" s="54"/>
      <c r="B772" s="31"/>
      <c r="C772" s="32"/>
      <c r="D772" s="33"/>
      <c r="E772" s="33"/>
      <c r="F772" s="33"/>
      <c r="G772" s="32"/>
      <c r="H772" s="32"/>
    </row>
    <row r="773" spans="1:8" ht="12.75" customHeight="1">
      <c r="A773" s="54"/>
      <c r="B773" s="31"/>
      <c r="C773" s="32"/>
      <c r="D773" s="33"/>
      <c r="E773" s="33"/>
      <c r="F773" s="33"/>
      <c r="G773" s="32"/>
      <c r="H773" s="32"/>
    </row>
    <row r="774" spans="1:8" ht="12.75" customHeight="1">
      <c r="A774" s="54"/>
      <c r="B774" s="31"/>
      <c r="C774" s="32"/>
      <c r="D774" s="33"/>
      <c r="E774" s="33"/>
      <c r="F774" s="33"/>
      <c r="G774" s="32"/>
      <c r="H774" s="32"/>
    </row>
    <row r="775" spans="1:8" ht="12.75" customHeight="1">
      <c r="A775" s="54"/>
      <c r="B775" s="31"/>
      <c r="C775" s="32"/>
      <c r="D775" s="33"/>
      <c r="E775" s="33"/>
      <c r="F775" s="33"/>
      <c r="G775" s="32"/>
      <c r="H775" s="32"/>
    </row>
    <row r="776" spans="1:8" ht="12.75" customHeight="1">
      <c r="A776" s="54"/>
      <c r="B776" s="31"/>
      <c r="C776" s="32"/>
      <c r="D776" s="33"/>
      <c r="E776" s="33"/>
      <c r="F776" s="33"/>
      <c r="G776" s="32"/>
      <c r="H776" s="32"/>
    </row>
    <row r="777" spans="1:8" ht="12.75" customHeight="1">
      <c r="A777" s="54"/>
      <c r="B777" s="31"/>
      <c r="C777" s="32"/>
      <c r="D777" s="33"/>
      <c r="E777" s="33"/>
      <c r="F777" s="33"/>
      <c r="G777" s="32"/>
      <c r="H777" s="32"/>
    </row>
    <row r="778" spans="1:8" ht="12.75" customHeight="1">
      <c r="A778" s="54"/>
      <c r="B778" s="31"/>
      <c r="C778" s="32"/>
      <c r="D778" s="33"/>
      <c r="E778" s="33"/>
      <c r="F778" s="33"/>
      <c r="G778" s="32"/>
      <c r="H778" s="32"/>
    </row>
    <row r="779" spans="1:8" ht="12.75" customHeight="1">
      <c r="A779" s="54"/>
      <c r="B779" s="31"/>
      <c r="C779" s="32"/>
      <c r="D779" s="33"/>
      <c r="E779" s="33"/>
      <c r="F779" s="33"/>
      <c r="G779" s="32"/>
      <c r="H779" s="32"/>
    </row>
    <row r="780" spans="1:8" ht="12.75" customHeight="1">
      <c r="A780" s="54"/>
      <c r="B780" s="31"/>
      <c r="C780" s="32"/>
      <c r="D780" s="33"/>
      <c r="E780" s="33"/>
      <c r="F780" s="33"/>
      <c r="G780" s="32"/>
      <c r="H780" s="32"/>
    </row>
    <row r="781" spans="1:8" ht="12.75" customHeight="1">
      <c r="A781" s="54"/>
      <c r="B781" s="31"/>
      <c r="C781" s="32"/>
      <c r="D781" s="33"/>
      <c r="E781" s="33"/>
      <c r="F781" s="33"/>
      <c r="G781" s="32"/>
      <c r="H781" s="32"/>
    </row>
    <row r="782" spans="1:8" ht="12.75" customHeight="1">
      <c r="A782" s="54"/>
      <c r="B782" s="31"/>
      <c r="C782" s="32"/>
      <c r="D782" s="33"/>
      <c r="E782" s="33"/>
      <c r="F782" s="33"/>
      <c r="G782" s="32"/>
      <c r="H782" s="32"/>
    </row>
    <row r="783" spans="1:8" ht="12.75" customHeight="1">
      <c r="A783" s="54"/>
      <c r="B783" s="31"/>
      <c r="C783" s="32"/>
      <c r="D783" s="33"/>
      <c r="E783" s="33"/>
      <c r="F783" s="33"/>
      <c r="G783" s="32"/>
      <c r="H783" s="32"/>
    </row>
    <row r="784" spans="1:8" ht="12.75" customHeight="1">
      <c r="A784" s="54"/>
      <c r="B784" s="31"/>
      <c r="C784" s="32"/>
      <c r="D784" s="33"/>
      <c r="E784" s="33"/>
      <c r="F784" s="33"/>
      <c r="G784" s="32"/>
      <c r="H784" s="32"/>
    </row>
    <row r="785" spans="1:8" ht="12.75" customHeight="1">
      <c r="A785" s="54"/>
      <c r="B785" s="31"/>
      <c r="C785" s="32"/>
      <c r="D785" s="33"/>
      <c r="E785" s="33"/>
      <c r="F785" s="33"/>
      <c r="G785" s="32"/>
      <c r="H785" s="32"/>
    </row>
    <row r="786" spans="1:8" ht="12.75" customHeight="1">
      <c r="A786" s="54"/>
      <c r="B786" s="31"/>
      <c r="C786" s="32"/>
      <c r="D786" s="33"/>
      <c r="E786" s="33"/>
      <c r="F786" s="33"/>
      <c r="G786" s="32"/>
      <c r="H786" s="32"/>
    </row>
    <row r="787" spans="1:8" ht="12.75" customHeight="1">
      <c r="A787" s="54"/>
      <c r="B787" s="31"/>
      <c r="C787" s="32"/>
      <c r="D787" s="33"/>
      <c r="E787" s="33"/>
      <c r="F787" s="33"/>
      <c r="G787" s="32"/>
      <c r="H787" s="32"/>
    </row>
    <row r="788" spans="1:8" ht="12.75" customHeight="1">
      <c r="A788" s="54"/>
      <c r="B788" s="31"/>
      <c r="C788" s="32"/>
      <c r="D788" s="33"/>
      <c r="E788" s="33"/>
      <c r="F788" s="33"/>
      <c r="G788" s="32"/>
      <c r="H788" s="32"/>
    </row>
    <row r="789" spans="1:8" ht="12.75" customHeight="1">
      <c r="A789" s="54"/>
      <c r="B789" s="31"/>
      <c r="C789" s="32"/>
      <c r="D789" s="33"/>
      <c r="E789" s="33"/>
      <c r="F789" s="33"/>
      <c r="G789" s="32"/>
      <c r="H789" s="32"/>
    </row>
    <row r="790" spans="1:8" ht="12.75" customHeight="1">
      <c r="A790" s="54"/>
      <c r="B790" s="31"/>
      <c r="C790" s="32"/>
      <c r="D790" s="33"/>
      <c r="E790" s="33"/>
      <c r="F790" s="33"/>
      <c r="G790" s="32"/>
      <c r="H790" s="32"/>
    </row>
    <row r="791" spans="1:8" ht="12.75" customHeight="1">
      <c r="A791" s="54"/>
      <c r="B791" s="31"/>
      <c r="C791" s="32"/>
      <c r="D791" s="33"/>
      <c r="E791" s="33"/>
      <c r="F791" s="33"/>
      <c r="G791" s="32"/>
      <c r="H791" s="32"/>
    </row>
    <row r="792" spans="1:8" ht="12.75" customHeight="1">
      <c r="A792" s="54"/>
      <c r="B792" s="31"/>
      <c r="C792" s="32"/>
      <c r="D792" s="33"/>
      <c r="E792" s="33"/>
      <c r="F792" s="33"/>
      <c r="G792" s="32"/>
      <c r="H792" s="32"/>
    </row>
    <row r="793" spans="1:8" ht="12.75" customHeight="1">
      <c r="A793" s="54"/>
      <c r="B793" s="31"/>
      <c r="C793" s="32"/>
      <c r="D793" s="33"/>
      <c r="E793" s="33"/>
      <c r="F793" s="33"/>
      <c r="G793" s="32"/>
      <c r="H793" s="32"/>
    </row>
    <row r="794" spans="1:8" ht="12.75" customHeight="1">
      <c r="A794" s="54"/>
      <c r="B794" s="31"/>
      <c r="C794" s="32"/>
      <c r="D794" s="33"/>
      <c r="E794" s="33"/>
      <c r="F794" s="33"/>
      <c r="G794" s="32"/>
      <c r="H794" s="32"/>
    </row>
    <row r="795" spans="1:8" ht="12.75" customHeight="1">
      <c r="A795" s="54"/>
      <c r="B795" s="31"/>
      <c r="C795" s="32"/>
      <c r="D795" s="33"/>
      <c r="E795" s="33"/>
      <c r="F795" s="33"/>
      <c r="G795" s="32"/>
      <c r="H795" s="32"/>
    </row>
    <row r="796" spans="1:8" ht="12.75" customHeight="1">
      <c r="A796" s="54"/>
      <c r="B796" s="31"/>
      <c r="C796" s="32"/>
      <c r="D796" s="33"/>
      <c r="E796" s="33"/>
      <c r="F796" s="33"/>
      <c r="G796" s="32"/>
      <c r="H796" s="32"/>
    </row>
    <row r="797" spans="1:8" ht="12.75" customHeight="1">
      <c r="A797" s="54"/>
      <c r="B797" s="31"/>
      <c r="C797" s="32"/>
      <c r="D797" s="33"/>
      <c r="E797" s="33"/>
      <c r="F797" s="33"/>
      <c r="G797" s="32"/>
      <c r="H797" s="32"/>
    </row>
    <row r="798" spans="1:8" ht="12.75" customHeight="1">
      <c r="A798" s="54"/>
      <c r="B798" s="31"/>
      <c r="C798" s="32"/>
      <c r="D798" s="33"/>
      <c r="E798" s="33"/>
      <c r="F798" s="33"/>
      <c r="G798" s="32"/>
      <c r="H798" s="32"/>
    </row>
    <row r="799" spans="1:8" ht="12.75" customHeight="1">
      <c r="A799" s="54"/>
      <c r="B799" s="31"/>
      <c r="C799" s="32"/>
      <c r="D799" s="33"/>
      <c r="E799" s="33"/>
      <c r="F799" s="33"/>
      <c r="G799" s="32"/>
      <c r="H799" s="32"/>
    </row>
    <row r="800" spans="1:8" ht="12.75" customHeight="1">
      <c r="A800" s="54"/>
      <c r="B800" s="31"/>
      <c r="C800" s="32"/>
      <c r="D800" s="33"/>
      <c r="E800" s="33"/>
      <c r="F800" s="33"/>
      <c r="G800" s="32"/>
      <c r="H800" s="32"/>
    </row>
    <row r="801" spans="1:8" ht="12.75" customHeight="1">
      <c r="A801" s="54"/>
      <c r="B801" s="31"/>
      <c r="C801" s="32"/>
      <c r="D801" s="33"/>
      <c r="E801" s="33"/>
      <c r="F801" s="33"/>
      <c r="G801" s="32"/>
      <c r="H801" s="32"/>
    </row>
    <row r="802" spans="1:8" ht="12.75" customHeight="1">
      <c r="A802" s="54"/>
      <c r="B802" s="31"/>
      <c r="C802" s="32"/>
      <c r="D802" s="33"/>
      <c r="E802" s="33"/>
      <c r="F802" s="33"/>
      <c r="G802" s="32"/>
      <c r="H802" s="32"/>
    </row>
    <row r="803" spans="1:8" ht="12.75" customHeight="1">
      <c r="A803" s="54"/>
      <c r="B803" s="31"/>
      <c r="C803" s="32"/>
      <c r="D803" s="33"/>
      <c r="E803" s="33"/>
      <c r="F803" s="33"/>
      <c r="G803" s="32"/>
      <c r="H803" s="32"/>
    </row>
    <row r="804" spans="1:8" ht="12.75" customHeight="1">
      <c r="A804" s="54"/>
      <c r="B804" s="31"/>
      <c r="C804" s="32"/>
      <c r="D804" s="33"/>
      <c r="E804" s="33"/>
      <c r="F804" s="33"/>
      <c r="G804" s="32"/>
      <c r="H804" s="32"/>
    </row>
    <row r="805" spans="1:8" ht="12.75" customHeight="1">
      <c r="A805" s="54"/>
      <c r="B805" s="31"/>
      <c r="C805" s="32"/>
      <c r="D805" s="33"/>
      <c r="E805" s="33"/>
      <c r="F805" s="33"/>
      <c r="G805" s="32"/>
      <c r="H805" s="32"/>
    </row>
    <row r="806" spans="1:8" ht="12.75" customHeight="1">
      <c r="A806" s="54"/>
      <c r="B806" s="31"/>
      <c r="C806" s="32"/>
      <c r="D806" s="33"/>
      <c r="E806" s="33"/>
      <c r="F806" s="33"/>
      <c r="G806" s="32"/>
      <c r="H806" s="32"/>
    </row>
    <row r="807" spans="1:8" ht="12.75" customHeight="1">
      <c r="A807" s="54"/>
      <c r="B807" s="31"/>
      <c r="C807" s="32"/>
      <c r="D807" s="33"/>
      <c r="E807" s="33"/>
      <c r="F807" s="33"/>
      <c r="G807" s="32"/>
      <c r="H807" s="32"/>
    </row>
    <row r="808" spans="1:8" ht="12.75" customHeight="1">
      <c r="A808" s="54"/>
      <c r="B808" s="31"/>
      <c r="C808" s="32"/>
      <c r="D808" s="33"/>
      <c r="E808" s="33"/>
      <c r="F808" s="33"/>
      <c r="G808" s="32"/>
      <c r="H808" s="32"/>
    </row>
    <row r="809" spans="1:8" ht="12.75" customHeight="1">
      <c r="A809" s="54"/>
      <c r="B809" s="31"/>
      <c r="C809" s="32"/>
      <c r="D809" s="33"/>
      <c r="E809" s="33"/>
      <c r="F809" s="33"/>
      <c r="G809" s="32"/>
      <c r="H809" s="32"/>
    </row>
    <row r="810" spans="1:8" ht="12.75" customHeight="1">
      <c r="A810" s="54"/>
      <c r="B810" s="31"/>
      <c r="C810" s="32"/>
      <c r="D810" s="33"/>
      <c r="E810" s="33"/>
      <c r="F810" s="33"/>
      <c r="G810" s="32"/>
      <c r="H810" s="32"/>
    </row>
    <row r="811" spans="1:8" ht="12.75" customHeight="1">
      <c r="A811" s="54"/>
      <c r="B811" s="31"/>
      <c r="C811" s="32"/>
      <c r="D811" s="33"/>
      <c r="E811" s="33"/>
      <c r="F811" s="33"/>
      <c r="G811" s="32"/>
      <c r="H811" s="32"/>
    </row>
    <row r="812" spans="1:8" ht="12.75" customHeight="1">
      <c r="A812" s="54"/>
      <c r="B812" s="31"/>
      <c r="C812" s="32"/>
      <c r="D812" s="33"/>
      <c r="E812" s="33"/>
      <c r="F812" s="33"/>
      <c r="G812" s="32"/>
      <c r="H812" s="32"/>
    </row>
    <row r="813" spans="1:8" ht="12.75" customHeight="1">
      <c r="A813" s="54"/>
      <c r="B813" s="31"/>
      <c r="C813" s="32"/>
      <c r="D813" s="33"/>
      <c r="E813" s="33"/>
      <c r="F813" s="33"/>
      <c r="G813" s="32"/>
      <c r="H813" s="32"/>
    </row>
    <row r="814" spans="1:8" ht="12.75" customHeight="1">
      <c r="A814" s="54"/>
      <c r="B814" s="31"/>
      <c r="C814" s="32"/>
      <c r="D814" s="33"/>
      <c r="E814" s="33"/>
      <c r="F814" s="33"/>
      <c r="G814" s="32"/>
      <c r="H814" s="32"/>
    </row>
    <row r="815" spans="1:8" ht="12.75" customHeight="1">
      <c r="A815" s="54"/>
      <c r="B815" s="31"/>
      <c r="C815" s="32"/>
      <c r="D815" s="33"/>
      <c r="E815" s="33"/>
      <c r="F815" s="33"/>
      <c r="G815" s="32"/>
      <c r="H815" s="32"/>
    </row>
    <row r="816" spans="1:8" ht="12.75" customHeight="1">
      <c r="A816" s="54"/>
      <c r="B816" s="31"/>
      <c r="C816" s="32"/>
      <c r="D816" s="33"/>
      <c r="E816" s="33"/>
      <c r="F816" s="33"/>
      <c r="G816" s="32"/>
      <c r="H816" s="32"/>
    </row>
    <row r="817" spans="1:8" ht="12.75" customHeight="1">
      <c r="A817" s="54"/>
      <c r="B817" s="31"/>
      <c r="C817" s="32"/>
      <c r="D817" s="33"/>
      <c r="E817" s="33"/>
      <c r="F817" s="33"/>
      <c r="G817" s="32"/>
      <c r="H817" s="32"/>
    </row>
    <row r="818" spans="1:8" ht="12.75" customHeight="1">
      <c r="A818" s="54"/>
      <c r="B818" s="31"/>
      <c r="C818" s="32"/>
      <c r="D818" s="33"/>
      <c r="E818" s="33"/>
      <c r="F818" s="33"/>
      <c r="G818" s="32"/>
      <c r="H818" s="32"/>
    </row>
    <row r="819" spans="1:8" ht="12.75" customHeight="1">
      <c r="A819" s="54"/>
      <c r="B819" s="31"/>
      <c r="C819" s="32"/>
      <c r="D819" s="33"/>
      <c r="E819" s="33"/>
      <c r="F819" s="33"/>
      <c r="G819" s="32"/>
      <c r="H819" s="32"/>
    </row>
    <row r="820" spans="1:8" ht="12.75" customHeight="1">
      <c r="A820" s="54"/>
      <c r="B820" s="31"/>
      <c r="C820" s="32"/>
      <c r="D820" s="33"/>
      <c r="E820" s="33"/>
      <c r="F820" s="33"/>
      <c r="G820" s="32"/>
      <c r="H820" s="32"/>
    </row>
    <row r="821" spans="1:8" ht="12.75" customHeight="1">
      <c r="A821" s="54"/>
      <c r="B821" s="31"/>
      <c r="C821" s="32"/>
      <c r="D821" s="33"/>
      <c r="E821" s="33"/>
      <c r="F821" s="33"/>
      <c r="G821" s="32"/>
      <c r="H821" s="32"/>
    </row>
    <row r="822" spans="1:8" ht="12.75" customHeight="1">
      <c r="A822" s="54"/>
      <c r="B822" s="31"/>
      <c r="C822" s="32"/>
      <c r="D822" s="33"/>
      <c r="E822" s="33"/>
      <c r="F822" s="33"/>
      <c r="G822" s="32"/>
      <c r="H822" s="32"/>
    </row>
    <row r="823" spans="1:8" ht="12.75" customHeight="1">
      <c r="A823" s="54"/>
      <c r="B823" s="31"/>
      <c r="C823" s="32"/>
      <c r="D823" s="33"/>
      <c r="E823" s="33"/>
      <c r="F823" s="33"/>
      <c r="G823" s="32"/>
      <c r="H823" s="32"/>
    </row>
    <row r="824" spans="1:8" ht="12.75" customHeight="1">
      <c r="A824" s="54"/>
      <c r="B824" s="31"/>
      <c r="C824" s="32"/>
      <c r="D824" s="33"/>
      <c r="E824" s="33"/>
      <c r="F824" s="33"/>
      <c r="G824" s="32"/>
      <c r="H824" s="32"/>
    </row>
    <row r="825" spans="1:8" ht="12.75" customHeight="1">
      <c r="A825" s="54"/>
      <c r="B825" s="31"/>
      <c r="C825" s="32"/>
      <c r="D825" s="33"/>
      <c r="E825" s="33"/>
      <c r="F825" s="33"/>
      <c r="G825" s="32"/>
      <c r="H825" s="32"/>
    </row>
    <row r="826" spans="1:8" ht="12.75" customHeight="1">
      <c r="A826" s="54"/>
      <c r="B826" s="31"/>
      <c r="C826" s="32"/>
      <c r="D826" s="33"/>
      <c r="E826" s="33"/>
      <c r="F826" s="33"/>
      <c r="G826" s="32"/>
      <c r="H826" s="32"/>
    </row>
    <row r="827" spans="1:8" ht="12.75" customHeight="1">
      <c r="A827" s="54"/>
      <c r="B827" s="31"/>
      <c r="C827" s="32"/>
      <c r="D827" s="33"/>
      <c r="E827" s="33"/>
      <c r="F827" s="33"/>
      <c r="G827" s="32"/>
      <c r="H827" s="32"/>
    </row>
    <row r="828" spans="1:8" ht="12.75" customHeight="1">
      <c r="A828" s="54"/>
      <c r="B828" s="31"/>
      <c r="C828" s="32"/>
      <c r="D828" s="33"/>
      <c r="E828" s="33"/>
      <c r="F828" s="33"/>
      <c r="G828" s="32"/>
      <c r="H828" s="32"/>
    </row>
    <row r="829" spans="1:8" ht="12.75" customHeight="1">
      <c r="A829" s="54"/>
      <c r="B829" s="31"/>
      <c r="C829" s="32"/>
      <c r="D829" s="33"/>
      <c r="E829" s="33"/>
      <c r="F829" s="33"/>
      <c r="G829" s="32"/>
      <c r="H829" s="32"/>
    </row>
    <row r="830" spans="1:8" ht="12.75" customHeight="1">
      <c r="A830" s="54"/>
      <c r="B830" s="31"/>
      <c r="C830" s="32"/>
      <c r="D830" s="33"/>
      <c r="E830" s="33"/>
      <c r="F830" s="33"/>
      <c r="G830" s="32"/>
      <c r="H830" s="32"/>
    </row>
    <row r="831" spans="1:8" ht="12.75" customHeight="1">
      <c r="A831" s="54"/>
      <c r="B831" s="31"/>
      <c r="C831" s="32"/>
      <c r="D831" s="33"/>
      <c r="E831" s="33"/>
      <c r="F831" s="33"/>
      <c r="G831" s="32"/>
      <c r="H831" s="32"/>
    </row>
    <row r="832" spans="1:8" ht="12.75" customHeight="1">
      <c r="A832" s="54"/>
      <c r="B832" s="31"/>
      <c r="C832" s="32"/>
      <c r="D832" s="33"/>
      <c r="E832" s="33"/>
      <c r="F832" s="33"/>
      <c r="G832" s="32"/>
      <c r="H832" s="32"/>
    </row>
    <row r="833" spans="1:8" ht="12.75" customHeight="1">
      <c r="A833" s="54"/>
      <c r="B833" s="31"/>
      <c r="C833" s="32"/>
      <c r="D833" s="33"/>
      <c r="E833" s="33"/>
      <c r="F833" s="33"/>
      <c r="G833" s="32"/>
      <c r="H833" s="32"/>
    </row>
    <row r="834" spans="1:8" ht="12.75" customHeight="1">
      <c r="A834" s="54"/>
      <c r="B834" s="31"/>
      <c r="C834" s="32"/>
      <c r="D834" s="33"/>
      <c r="E834" s="33"/>
      <c r="F834" s="33"/>
      <c r="G834" s="32"/>
      <c r="H834" s="32"/>
    </row>
    <row r="835" spans="1:8" ht="12.75" customHeight="1">
      <c r="A835" s="54"/>
      <c r="B835" s="31"/>
      <c r="C835" s="32"/>
      <c r="D835" s="33"/>
      <c r="E835" s="33"/>
      <c r="F835" s="33"/>
      <c r="G835" s="32"/>
      <c r="H835" s="32"/>
    </row>
    <row r="836" spans="1:8" ht="12.75" customHeight="1">
      <c r="A836" s="54"/>
      <c r="B836" s="31"/>
      <c r="C836" s="32"/>
      <c r="D836" s="33"/>
      <c r="E836" s="33"/>
      <c r="F836" s="33"/>
      <c r="G836" s="32"/>
      <c r="H836" s="32"/>
    </row>
    <row r="837" spans="1:8" ht="12.75" customHeight="1">
      <c r="A837" s="54"/>
      <c r="B837" s="31"/>
      <c r="C837" s="32"/>
      <c r="D837" s="33"/>
      <c r="E837" s="33"/>
      <c r="F837" s="33"/>
      <c r="G837" s="32"/>
      <c r="H837" s="32"/>
    </row>
    <row r="838" spans="1:8" ht="12.75" customHeight="1">
      <c r="A838" s="54"/>
      <c r="B838" s="31"/>
      <c r="C838" s="32"/>
      <c r="D838" s="33"/>
      <c r="E838" s="33"/>
      <c r="F838" s="33"/>
      <c r="G838" s="32"/>
      <c r="H838" s="32"/>
    </row>
    <row r="839" spans="1:8" ht="12.75" customHeight="1">
      <c r="A839" s="54"/>
      <c r="B839" s="31"/>
      <c r="C839" s="32"/>
      <c r="D839" s="33"/>
      <c r="E839" s="33"/>
      <c r="F839" s="33"/>
      <c r="G839" s="32"/>
      <c r="H839" s="32"/>
    </row>
    <row r="840" spans="1:8" ht="12.75" customHeight="1">
      <c r="A840" s="54"/>
      <c r="B840" s="31"/>
      <c r="C840" s="32"/>
      <c r="D840" s="33"/>
      <c r="E840" s="33"/>
      <c r="F840" s="33"/>
      <c r="G840" s="32"/>
      <c r="H840" s="32"/>
    </row>
    <row r="841" spans="1:8" ht="12.75" customHeight="1">
      <c r="A841" s="54"/>
      <c r="B841" s="31"/>
      <c r="C841" s="32"/>
      <c r="D841" s="33"/>
      <c r="E841" s="33"/>
      <c r="F841" s="33"/>
      <c r="G841" s="32"/>
      <c r="H841" s="32"/>
    </row>
    <row r="842" spans="1:8" ht="12.75" customHeight="1">
      <c r="A842" s="54"/>
      <c r="B842" s="31"/>
      <c r="C842" s="32"/>
      <c r="D842" s="33"/>
      <c r="E842" s="33"/>
      <c r="F842" s="33"/>
      <c r="G842" s="32"/>
      <c r="H842" s="32"/>
    </row>
    <row r="843" spans="1:8" ht="12.75" customHeight="1">
      <c r="A843" s="54"/>
      <c r="B843" s="31"/>
      <c r="C843" s="32"/>
      <c r="D843" s="33"/>
      <c r="E843" s="33"/>
      <c r="F843" s="33"/>
      <c r="G843" s="32"/>
      <c r="H843" s="32"/>
    </row>
    <row r="844" spans="1:8" ht="12.75" customHeight="1">
      <c r="A844" s="54"/>
      <c r="B844" s="31"/>
      <c r="C844" s="32"/>
      <c r="D844" s="33"/>
      <c r="E844" s="33"/>
      <c r="F844" s="33"/>
      <c r="G844" s="32"/>
      <c r="H844" s="32"/>
    </row>
    <row r="845" spans="1:8" ht="12.75" customHeight="1">
      <c r="A845" s="54"/>
      <c r="B845" s="31"/>
      <c r="C845" s="32"/>
      <c r="D845" s="33"/>
      <c r="E845" s="33"/>
      <c r="F845" s="33"/>
      <c r="G845" s="32"/>
      <c r="H845" s="32"/>
    </row>
    <row r="846" spans="1:8" ht="12.75" customHeight="1">
      <c r="A846" s="54"/>
      <c r="B846" s="31"/>
      <c r="C846" s="32"/>
      <c r="D846" s="33"/>
      <c r="E846" s="33"/>
      <c r="F846" s="33"/>
      <c r="G846" s="32"/>
      <c r="H846" s="32"/>
    </row>
    <row r="847" spans="1:8" ht="12.75" customHeight="1">
      <c r="A847" s="54"/>
      <c r="B847" s="31"/>
      <c r="C847" s="32"/>
      <c r="D847" s="33"/>
      <c r="E847" s="33"/>
      <c r="F847" s="33"/>
      <c r="G847" s="32"/>
      <c r="H847" s="32"/>
    </row>
    <row r="848" spans="1:8" ht="12.75" customHeight="1">
      <c r="A848" s="54"/>
      <c r="B848" s="31"/>
      <c r="C848" s="32"/>
      <c r="D848" s="33"/>
      <c r="E848" s="33"/>
      <c r="F848" s="33"/>
      <c r="G848" s="32"/>
      <c r="H848" s="32"/>
    </row>
    <row r="849" spans="1:8" ht="12.75" customHeight="1">
      <c r="A849" s="54"/>
      <c r="B849" s="31"/>
      <c r="C849" s="32"/>
      <c r="D849" s="33"/>
      <c r="E849" s="33"/>
      <c r="F849" s="33"/>
      <c r="G849" s="32"/>
      <c r="H849" s="32"/>
    </row>
    <row r="850" spans="1:8" ht="12.75" customHeight="1">
      <c r="A850" s="54"/>
      <c r="B850" s="31"/>
      <c r="C850" s="32"/>
      <c r="D850" s="33"/>
      <c r="E850" s="33"/>
      <c r="F850" s="33"/>
      <c r="G850" s="32"/>
      <c r="H850" s="32"/>
    </row>
    <row r="851" spans="1:8" ht="12.75" customHeight="1">
      <c r="A851" s="54"/>
      <c r="B851" s="31"/>
      <c r="C851" s="32"/>
      <c r="D851" s="33"/>
      <c r="E851" s="33"/>
      <c r="F851" s="33"/>
      <c r="G851" s="32"/>
      <c r="H851" s="32"/>
    </row>
    <row r="852" spans="1:8" ht="12.75" customHeight="1">
      <c r="A852" s="54"/>
      <c r="B852" s="31"/>
      <c r="C852" s="32"/>
      <c r="D852" s="33"/>
      <c r="E852" s="33"/>
      <c r="F852" s="33"/>
      <c r="G852" s="32"/>
      <c r="H852" s="32"/>
    </row>
    <row r="853" spans="1:8" ht="12.75" customHeight="1">
      <c r="A853" s="54"/>
      <c r="B853" s="31"/>
      <c r="C853" s="32"/>
      <c r="D853" s="33"/>
      <c r="E853" s="33"/>
      <c r="F853" s="33"/>
      <c r="G853" s="32"/>
      <c r="H853" s="32"/>
    </row>
    <row r="854" spans="1:8" ht="12.75" customHeight="1">
      <c r="A854" s="54"/>
      <c r="B854" s="31"/>
      <c r="C854" s="32"/>
      <c r="D854" s="33"/>
      <c r="E854" s="33"/>
      <c r="F854" s="33"/>
      <c r="G854" s="32"/>
      <c r="H854" s="32"/>
    </row>
    <row r="855" spans="1:8" ht="12.75" customHeight="1">
      <c r="A855" s="54"/>
      <c r="B855" s="31"/>
      <c r="C855" s="32"/>
      <c r="D855" s="33"/>
      <c r="E855" s="33"/>
      <c r="F855" s="33"/>
      <c r="G855" s="32"/>
      <c r="H855" s="32"/>
    </row>
    <row r="856" spans="1:8" ht="12.75" customHeight="1">
      <c r="A856" s="54"/>
      <c r="B856" s="31"/>
      <c r="C856" s="32"/>
      <c r="D856" s="33"/>
      <c r="E856" s="33"/>
      <c r="F856" s="33"/>
      <c r="G856" s="32"/>
      <c r="H856" s="32"/>
    </row>
    <row r="857" spans="1:8" ht="12.75" customHeight="1">
      <c r="A857" s="54"/>
      <c r="B857" s="31"/>
      <c r="C857" s="32"/>
      <c r="D857" s="33"/>
      <c r="E857" s="33"/>
      <c r="F857" s="33"/>
      <c r="G857" s="32"/>
      <c r="H857" s="32"/>
    </row>
    <row r="858" spans="1:8" ht="12.75" customHeight="1">
      <c r="A858" s="54"/>
      <c r="B858" s="31"/>
      <c r="C858" s="32"/>
      <c r="D858" s="33"/>
      <c r="E858" s="33"/>
      <c r="F858" s="33"/>
      <c r="G858" s="32"/>
      <c r="H858" s="32"/>
    </row>
    <row r="859" spans="1:8" ht="12.75" customHeight="1">
      <c r="A859" s="54"/>
      <c r="B859" s="31"/>
      <c r="C859" s="32"/>
      <c r="D859" s="33"/>
      <c r="E859" s="33"/>
      <c r="F859" s="33"/>
      <c r="G859" s="32"/>
      <c r="H859" s="32"/>
    </row>
    <row r="860" spans="1:8" ht="12.75" customHeight="1">
      <c r="A860" s="54"/>
      <c r="B860" s="31"/>
      <c r="C860" s="32"/>
      <c r="D860" s="33"/>
      <c r="E860" s="33"/>
      <c r="F860" s="33"/>
      <c r="G860" s="32"/>
      <c r="H860" s="32"/>
    </row>
    <row r="861" spans="1:8" ht="12.75" customHeight="1">
      <c r="A861" s="54"/>
      <c r="B861" s="31"/>
      <c r="C861" s="32"/>
      <c r="D861" s="33"/>
      <c r="E861" s="33"/>
      <c r="F861" s="33"/>
      <c r="G861" s="32"/>
      <c r="H861" s="32"/>
    </row>
    <row r="862" spans="1:8" ht="12.75" customHeight="1">
      <c r="A862" s="54"/>
      <c r="B862" s="31"/>
      <c r="C862" s="32"/>
      <c r="D862" s="33"/>
      <c r="E862" s="33"/>
      <c r="F862" s="33"/>
      <c r="G862" s="32"/>
      <c r="H862" s="32"/>
    </row>
    <row r="863" spans="1:8" ht="12.75" customHeight="1">
      <c r="A863" s="54"/>
      <c r="B863" s="31"/>
      <c r="C863" s="32"/>
      <c r="D863" s="33"/>
      <c r="E863" s="33"/>
      <c r="F863" s="33"/>
      <c r="G863" s="32"/>
      <c r="H863" s="32"/>
    </row>
    <row r="864" spans="1:8" ht="12.75" customHeight="1">
      <c r="A864" s="54"/>
      <c r="B864" s="31"/>
      <c r="C864" s="32"/>
      <c r="D864" s="33"/>
      <c r="E864" s="33"/>
      <c r="F864" s="33"/>
      <c r="G864" s="32"/>
      <c r="H864" s="32"/>
    </row>
    <row r="865" spans="1:8" ht="12.75" customHeight="1">
      <c r="A865" s="54"/>
      <c r="B865" s="31"/>
      <c r="C865" s="32"/>
      <c r="D865" s="33"/>
      <c r="E865" s="33"/>
      <c r="F865" s="33"/>
      <c r="G865" s="32"/>
      <c r="H865" s="32"/>
    </row>
    <row r="866" spans="1:8" ht="12.75" customHeight="1">
      <c r="A866" s="54"/>
      <c r="B866" s="31"/>
      <c r="C866" s="32"/>
      <c r="D866" s="33"/>
      <c r="E866" s="33"/>
      <c r="F866" s="33"/>
      <c r="G866" s="32"/>
      <c r="H866" s="32"/>
    </row>
    <row r="867" spans="1:8" ht="12.75" customHeight="1">
      <c r="A867" s="54"/>
      <c r="B867" s="31"/>
      <c r="C867" s="32"/>
      <c r="D867" s="33"/>
      <c r="E867" s="33"/>
      <c r="F867" s="33"/>
      <c r="G867" s="32"/>
      <c r="H867" s="32"/>
    </row>
    <row r="868" spans="1:8" ht="12.75" customHeight="1">
      <c r="A868" s="54"/>
      <c r="B868" s="31"/>
      <c r="C868" s="32"/>
      <c r="D868" s="33"/>
      <c r="E868" s="33"/>
      <c r="F868" s="33"/>
      <c r="G868" s="32"/>
      <c r="H868" s="32"/>
    </row>
    <row r="869" spans="1:8" ht="12.75" customHeight="1">
      <c r="A869" s="54"/>
      <c r="B869" s="31"/>
      <c r="C869" s="32"/>
      <c r="D869" s="33"/>
      <c r="E869" s="33"/>
      <c r="F869" s="33"/>
      <c r="G869" s="32"/>
      <c r="H869" s="32"/>
    </row>
    <row r="870" spans="1:8" ht="12.75" customHeight="1">
      <c r="A870" s="54"/>
      <c r="B870" s="31"/>
      <c r="C870" s="32"/>
      <c r="D870" s="33"/>
      <c r="E870" s="33"/>
      <c r="F870" s="33"/>
      <c r="G870" s="32"/>
      <c r="H870" s="32"/>
    </row>
    <row r="871" spans="1:8" ht="12.75" customHeight="1">
      <c r="A871" s="54"/>
      <c r="B871" s="31"/>
      <c r="C871" s="32"/>
      <c r="D871" s="33"/>
      <c r="E871" s="33"/>
      <c r="F871" s="33"/>
      <c r="G871" s="32"/>
      <c r="H871" s="32"/>
    </row>
    <row r="872" spans="1:8" ht="12.75" customHeight="1">
      <c r="A872" s="54"/>
      <c r="B872" s="31"/>
      <c r="C872" s="32"/>
      <c r="D872" s="33"/>
      <c r="E872" s="33"/>
      <c r="F872" s="33"/>
      <c r="G872" s="32"/>
      <c r="H872" s="32"/>
    </row>
    <row r="873" spans="1:8" ht="12.75" customHeight="1">
      <c r="A873" s="54"/>
      <c r="B873" s="31"/>
      <c r="C873" s="32"/>
      <c r="D873" s="33"/>
      <c r="E873" s="33"/>
      <c r="F873" s="33"/>
      <c r="G873" s="32"/>
      <c r="H873" s="32"/>
    </row>
    <row r="874" spans="1:8" ht="12.75" customHeight="1">
      <c r="A874" s="54"/>
      <c r="B874" s="31"/>
      <c r="C874" s="32"/>
      <c r="D874" s="33"/>
      <c r="E874" s="33"/>
      <c r="F874" s="33"/>
      <c r="G874" s="32"/>
      <c r="H874" s="32"/>
    </row>
    <row r="875" spans="1:8" ht="12.75" customHeight="1">
      <c r="A875" s="54"/>
      <c r="B875" s="31"/>
      <c r="C875" s="32"/>
      <c r="D875" s="33"/>
      <c r="E875" s="33"/>
      <c r="F875" s="33"/>
      <c r="G875" s="32"/>
      <c r="H875" s="32"/>
    </row>
    <row r="876" spans="1:8" ht="12.75" customHeight="1">
      <c r="A876" s="54"/>
      <c r="B876" s="31"/>
      <c r="C876" s="32"/>
      <c r="D876" s="33"/>
      <c r="E876" s="33"/>
      <c r="F876" s="33"/>
      <c r="G876" s="32"/>
      <c r="H876" s="32"/>
    </row>
    <row r="877" spans="1:8" ht="12.75" customHeight="1">
      <c r="A877" s="54"/>
      <c r="B877" s="31"/>
      <c r="C877" s="32"/>
      <c r="D877" s="33"/>
      <c r="E877" s="33"/>
      <c r="F877" s="33"/>
      <c r="G877" s="32"/>
      <c r="H877" s="32"/>
    </row>
    <row r="878" spans="1:8" ht="12.75" customHeight="1">
      <c r="A878" s="54"/>
      <c r="B878" s="31"/>
      <c r="C878" s="32"/>
      <c r="D878" s="33"/>
      <c r="E878" s="33"/>
      <c r="F878" s="33"/>
      <c r="G878" s="32"/>
      <c r="H878" s="32"/>
    </row>
    <row r="879" spans="1:8" ht="12.75" customHeight="1">
      <c r="A879" s="54"/>
      <c r="B879" s="31"/>
      <c r="C879" s="32"/>
      <c r="D879" s="33"/>
      <c r="E879" s="33"/>
      <c r="F879" s="33"/>
      <c r="G879" s="32"/>
      <c r="H879" s="32"/>
    </row>
    <row r="880" spans="1:8" ht="12.75" customHeight="1">
      <c r="A880" s="54"/>
      <c r="B880" s="31"/>
      <c r="C880" s="32"/>
      <c r="D880" s="33"/>
      <c r="E880" s="33"/>
      <c r="F880" s="33"/>
      <c r="G880" s="32"/>
      <c r="H880" s="32"/>
    </row>
    <row r="881" spans="1:8" ht="12.75" customHeight="1">
      <c r="A881" s="54"/>
      <c r="B881" s="31"/>
      <c r="C881" s="32"/>
      <c r="D881" s="33"/>
      <c r="E881" s="33"/>
      <c r="F881" s="33"/>
      <c r="G881" s="32"/>
      <c r="H881" s="32"/>
    </row>
    <row r="882" spans="1:8" ht="12.75" customHeight="1">
      <c r="A882" s="54"/>
      <c r="B882" s="31"/>
      <c r="C882" s="32"/>
      <c r="D882" s="33"/>
      <c r="E882" s="33"/>
      <c r="F882" s="33"/>
      <c r="G882" s="32"/>
      <c r="H882" s="32"/>
    </row>
    <row r="883" spans="1:8" ht="12.75" customHeight="1">
      <c r="A883" s="54"/>
      <c r="B883" s="31"/>
      <c r="C883" s="32"/>
      <c r="D883" s="33"/>
      <c r="E883" s="33"/>
      <c r="F883" s="33"/>
      <c r="G883" s="32"/>
      <c r="H883" s="32"/>
    </row>
    <row r="884" spans="1:8" ht="12.75" customHeight="1">
      <c r="A884" s="54"/>
      <c r="B884" s="31"/>
      <c r="C884" s="32"/>
      <c r="D884" s="33"/>
      <c r="E884" s="33"/>
      <c r="F884" s="33"/>
      <c r="G884" s="32"/>
      <c r="H884" s="32"/>
    </row>
    <row r="885" spans="1:8" ht="12.75" customHeight="1">
      <c r="A885" s="54"/>
      <c r="B885" s="31"/>
      <c r="C885" s="32"/>
      <c r="D885" s="33"/>
      <c r="E885" s="33"/>
      <c r="F885" s="33"/>
      <c r="G885" s="32"/>
      <c r="H885" s="32"/>
    </row>
    <row r="886" spans="1:8" ht="12.75" customHeight="1">
      <c r="A886" s="54"/>
      <c r="B886" s="31"/>
      <c r="C886" s="32"/>
      <c r="D886" s="33"/>
      <c r="E886" s="33"/>
      <c r="F886" s="33"/>
      <c r="G886" s="32"/>
      <c r="H886" s="32"/>
    </row>
    <row r="887" spans="1:8" ht="12.75" customHeight="1">
      <c r="A887" s="54"/>
      <c r="B887" s="31"/>
      <c r="C887" s="32"/>
      <c r="D887" s="33"/>
      <c r="E887" s="33"/>
      <c r="F887" s="33"/>
      <c r="G887" s="32"/>
      <c r="H887" s="32"/>
    </row>
    <row r="888" spans="1:8" ht="12.75" customHeight="1">
      <c r="A888" s="54"/>
      <c r="B888" s="31"/>
      <c r="C888" s="32"/>
      <c r="D888" s="33"/>
      <c r="E888" s="33"/>
      <c r="F888" s="33"/>
      <c r="G888" s="32"/>
      <c r="H888" s="32"/>
    </row>
    <row r="889" spans="1:8" ht="12.75" customHeight="1">
      <c r="A889" s="54"/>
      <c r="B889" s="31"/>
      <c r="C889" s="32"/>
      <c r="D889" s="33"/>
      <c r="E889" s="33"/>
      <c r="F889" s="33"/>
      <c r="G889" s="32"/>
      <c r="H889" s="32"/>
    </row>
    <row r="890" spans="1:8" ht="12.75" customHeight="1">
      <c r="A890" s="54"/>
      <c r="B890" s="31"/>
      <c r="C890" s="32"/>
      <c r="D890" s="33"/>
      <c r="E890" s="33"/>
      <c r="F890" s="33"/>
      <c r="G890" s="32"/>
      <c r="H890" s="32"/>
    </row>
    <row r="891" spans="1:8" ht="12.75" customHeight="1">
      <c r="A891" s="54"/>
      <c r="B891" s="31"/>
      <c r="C891" s="32"/>
      <c r="D891" s="33"/>
      <c r="E891" s="33"/>
      <c r="F891" s="33"/>
      <c r="G891" s="32"/>
      <c r="H891" s="32"/>
    </row>
    <row r="892" spans="1:8" ht="12.75" customHeight="1">
      <c r="A892" s="54"/>
      <c r="B892" s="31"/>
      <c r="C892" s="32"/>
      <c r="D892" s="33"/>
      <c r="E892" s="33"/>
      <c r="F892" s="33"/>
      <c r="G892" s="32"/>
      <c r="H892" s="32"/>
    </row>
    <row r="893" spans="1:8" ht="12.75" customHeight="1">
      <c r="A893" s="54"/>
      <c r="B893" s="31"/>
      <c r="C893" s="32"/>
      <c r="D893" s="33"/>
      <c r="E893" s="33"/>
      <c r="F893" s="33"/>
      <c r="G893" s="32"/>
      <c r="H893" s="32"/>
    </row>
    <row r="894" spans="1:8" ht="12.75" customHeight="1">
      <c r="A894" s="54"/>
      <c r="B894" s="31"/>
      <c r="C894" s="32"/>
      <c r="D894" s="33"/>
      <c r="E894" s="33"/>
      <c r="F894" s="33"/>
      <c r="G894" s="32"/>
      <c r="H894" s="32"/>
    </row>
    <row r="895" spans="1:8" ht="12.75" customHeight="1">
      <c r="A895" s="54"/>
      <c r="B895" s="31"/>
      <c r="C895" s="32"/>
      <c r="D895" s="33"/>
      <c r="E895" s="33"/>
      <c r="F895" s="33"/>
      <c r="G895" s="32"/>
      <c r="H895" s="32"/>
    </row>
    <row r="896" spans="1:8" ht="12.75" customHeight="1">
      <c r="A896" s="54"/>
      <c r="B896" s="31"/>
      <c r="C896" s="32"/>
      <c r="D896" s="33"/>
      <c r="E896" s="33"/>
      <c r="F896" s="33"/>
      <c r="G896" s="32"/>
      <c r="H896" s="32"/>
    </row>
    <row r="897" spans="1:8" ht="12.75" customHeight="1">
      <c r="A897" s="54"/>
      <c r="B897" s="31"/>
      <c r="C897" s="32"/>
      <c r="D897" s="33"/>
      <c r="E897" s="33"/>
      <c r="F897" s="33"/>
      <c r="G897" s="32"/>
      <c r="H897" s="32"/>
    </row>
    <row r="898" spans="1:8" ht="12.75" customHeight="1">
      <c r="A898" s="54"/>
      <c r="B898" s="31"/>
      <c r="C898" s="32"/>
      <c r="D898" s="33"/>
      <c r="E898" s="33"/>
      <c r="F898" s="33"/>
      <c r="G898" s="32"/>
      <c r="H898" s="32"/>
    </row>
    <row r="899" spans="1:8" ht="12.75" customHeight="1">
      <c r="A899" s="54"/>
      <c r="B899" s="31"/>
      <c r="C899" s="32"/>
      <c r="D899" s="33"/>
      <c r="E899" s="33"/>
      <c r="F899" s="33"/>
      <c r="G899" s="32"/>
      <c r="H899" s="32"/>
    </row>
    <row r="900" spans="1:8" ht="12.75" customHeight="1">
      <c r="A900" s="54"/>
      <c r="B900" s="31"/>
      <c r="C900" s="32"/>
      <c r="D900" s="33"/>
      <c r="E900" s="33"/>
      <c r="F900" s="33"/>
      <c r="G900" s="32"/>
      <c r="H900" s="32"/>
    </row>
    <row r="901" spans="1:8" ht="12.75" customHeight="1">
      <c r="A901" s="54"/>
      <c r="B901" s="31"/>
      <c r="C901" s="32"/>
      <c r="D901" s="33"/>
      <c r="E901" s="33"/>
      <c r="F901" s="33"/>
      <c r="G901" s="32"/>
      <c r="H901" s="32"/>
    </row>
    <row r="902" spans="1:8" ht="12.75" customHeight="1">
      <c r="A902" s="54"/>
      <c r="B902" s="31"/>
      <c r="C902" s="32"/>
      <c r="D902" s="33"/>
      <c r="E902" s="33"/>
      <c r="F902" s="33"/>
      <c r="G902" s="32"/>
      <c r="H902" s="32"/>
    </row>
    <row r="903" spans="1:8" ht="12.75" customHeight="1">
      <c r="A903" s="54"/>
      <c r="B903" s="31"/>
      <c r="C903" s="32"/>
      <c r="D903" s="33"/>
      <c r="E903" s="33"/>
      <c r="F903" s="33"/>
      <c r="G903" s="32"/>
      <c r="H903" s="32"/>
    </row>
    <row r="904" spans="1:8" ht="12.75" customHeight="1">
      <c r="A904" s="54"/>
      <c r="B904" s="31"/>
      <c r="C904" s="32"/>
      <c r="D904" s="33"/>
      <c r="E904" s="33"/>
      <c r="F904" s="33"/>
      <c r="G904" s="32"/>
      <c r="H904" s="32"/>
    </row>
    <row r="905" spans="1:8" ht="12.75" customHeight="1">
      <c r="A905" s="54"/>
      <c r="B905" s="31"/>
      <c r="C905" s="32"/>
      <c r="D905" s="33"/>
      <c r="E905" s="33"/>
      <c r="F905" s="33"/>
      <c r="G905" s="32"/>
      <c r="H905" s="32"/>
    </row>
  </sheetData>
  <mergeCells count="90">
    <mergeCell ref="A201:B201"/>
    <mergeCell ref="A180:B180"/>
    <mergeCell ref="A181:H181"/>
    <mergeCell ref="A182:A185"/>
    <mergeCell ref="A186:B186"/>
    <mergeCell ref="A187:A193"/>
    <mergeCell ref="A194:B194"/>
    <mergeCell ref="A195:A196"/>
    <mergeCell ref="A197:B197"/>
    <mergeCell ref="A198:B198"/>
    <mergeCell ref="A199:B199"/>
    <mergeCell ref="A200:B200"/>
    <mergeCell ref="A179:B179"/>
    <mergeCell ref="A148:A155"/>
    <mergeCell ref="A156:B156"/>
    <mergeCell ref="A157:A158"/>
    <mergeCell ref="A159:B159"/>
    <mergeCell ref="A160:B160"/>
    <mergeCell ref="A161:H161"/>
    <mergeCell ref="A162:A168"/>
    <mergeCell ref="A169:B169"/>
    <mergeCell ref="A170:A175"/>
    <mergeCell ref="A176:B176"/>
    <mergeCell ref="A177:A178"/>
    <mergeCell ref="A147:B147"/>
    <mergeCell ref="A123:B123"/>
    <mergeCell ref="A124:H124"/>
    <mergeCell ref="A125:A128"/>
    <mergeCell ref="A129:B129"/>
    <mergeCell ref="A130:A136"/>
    <mergeCell ref="A137:B137"/>
    <mergeCell ref="A138:A139"/>
    <mergeCell ref="A140:B140"/>
    <mergeCell ref="A141:B141"/>
    <mergeCell ref="A142:H142"/>
    <mergeCell ref="A143:A146"/>
    <mergeCell ref="A122:B122"/>
    <mergeCell ref="A96:A101"/>
    <mergeCell ref="A102:B102"/>
    <mergeCell ref="A103:A104"/>
    <mergeCell ref="A105:B105"/>
    <mergeCell ref="A106:B106"/>
    <mergeCell ref="A107:H107"/>
    <mergeCell ref="A108:A110"/>
    <mergeCell ref="A111:B111"/>
    <mergeCell ref="A112:A118"/>
    <mergeCell ref="A119:B119"/>
    <mergeCell ref="A120:A121"/>
    <mergeCell ref="A95:B95"/>
    <mergeCell ref="A70:B70"/>
    <mergeCell ref="A71:H71"/>
    <mergeCell ref="A72:A78"/>
    <mergeCell ref="A79:B79"/>
    <mergeCell ref="A80:A85"/>
    <mergeCell ref="A86:B86"/>
    <mergeCell ref="A87:A88"/>
    <mergeCell ref="A89:B89"/>
    <mergeCell ref="A90:B90"/>
    <mergeCell ref="A91:H91"/>
    <mergeCell ref="A92:A94"/>
    <mergeCell ref="A69:B69"/>
    <mergeCell ref="A41:A48"/>
    <mergeCell ref="A49:B49"/>
    <mergeCell ref="A50:A51"/>
    <mergeCell ref="A52:B52"/>
    <mergeCell ref="A53:B53"/>
    <mergeCell ref="A54:H54"/>
    <mergeCell ref="A55:A57"/>
    <mergeCell ref="A58:B58"/>
    <mergeCell ref="A59:A65"/>
    <mergeCell ref="A66:B66"/>
    <mergeCell ref="A67:A68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A36:A39"/>
    <mergeCell ref="H15:H16"/>
    <mergeCell ref="A11:H11"/>
    <mergeCell ref="A15:A16"/>
    <mergeCell ref="B15:B16"/>
    <mergeCell ref="C15:C16"/>
    <mergeCell ref="D15:F15"/>
    <mergeCell ref="G15:G16"/>
  </mergeCells>
  <pageMargins left="0.31496062992125984" right="0.31496062992125984" top="0.35433070866141736" bottom="0.35433070866141736" header="0" footer="0"/>
  <pageSetup paperSize="9" scale="71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856"/>
  <sheetViews>
    <sheetView tabSelected="1" topLeftCell="A22" workbookViewId="0">
      <selection activeCell="B110" sqref="B110"/>
    </sheetView>
  </sheetViews>
  <sheetFormatPr defaultColWidth="14.42578125" defaultRowHeight="12.75"/>
  <cols>
    <col min="1" max="1" width="12" style="146" customWidth="1"/>
    <col min="2" max="2" width="57.28515625" style="146" customWidth="1"/>
    <col min="3" max="6" width="10.7109375" style="146" customWidth="1"/>
    <col min="7" max="7" width="17" style="146" customWidth="1"/>
    <col min="8" max="8" width="15.7109375" style="146" customWidth="1"/>
    <col min="9" max="9" width="10.7109375" style="78" customWidth="1"/>
    <col min="10" max="11" width="7.7109375" style="146" customWidth="1"/>
    <col min="12" max="26" width="8.7109375" style="146" customWidth="1"/>
    <col min="27" max="16384" width="14.42578125" style="146"/>
  </cols>
  <sheetData>
    <row r="1" spans="1:26" ht="22.5" customHeight="1">
      <c r="B1" s="118" t="s">
        <v>0</v>
      </c>
      <c r="C1" s="2"/>
      <c r="D1" s="1"/>
      <c r="E1" s="1"/>
      <c r="G1" s="1"/>
      <c r="H1" s="2"/>
      <c r="I1" s="3" t="s">
        <v>1</v>
      </c>
    </row>
    <row r="2" spans="1:26" ht="15.95" customHeight="1">
      <c r="B2" s="124" t="s">
        <v>162</v>
      </c>
      <c r="C2" s="2"/>
      <c r="D2" s="1"/>
      <c r="E2" s="1"/>
      <c r="G2" s="119"/>
      <c r="H2" s="160" t="s">
        <v>184</v>
      </c>
      <c r="I2" s="161"/>
    </row>
    <row r="3" spans="1:26" ht="15.95" customHeight="1">
      <c r="B3" s="125" t="s">
        <v>163</v>
      </c>
      <c r="C3" s="2"/>
      <c r="D3" s="1"/>
      <c r="E3" s="1"/>
      <c r="G3" s="5"/>
      <c r="H3" s="77" t="s">
        <v>185</v>
      </c>
      <c r="I3" s="4" t="s">
        <v>2</v>
      </c>
    </row>
    <row r="4" spans="1:26" ht="15.95" customHeight="1">
      <c r="B4" s="125" t="s">
        <v>164</v>
      </c>
      <c r="C4" s="2"/>
      <c r="D4" s="1"/>
      <c r="E4" s="1"/>
      <c r="G4" s="5"/>
      <c r="H4" s="6" t="s">
        <v>186</v>
      </c>
      <c r="I4" s="7" t="s">
        <v>3</v>
      </c>
    </row>
    <row r="5" spans="1:26" ht="15.95" customHeight="1">
      <c r="B5" s="126" t="s">
        <v>165</v>
      </c>
      <c r="C5" s="2"/>
      <c r="D5" s="1"/>
      <c r="E5" s="1"/>
      <c r="G5" s="1"/>
      <c r="H5" s="2"/>
      <c r="I5" s="8" t="s">
        <v>4</v>
      </c>
    </row>
    <row r="6" spans="1:26" ht="15.95" customHeight="1">
      <c r="A6" s="9"/>
      <c r="B6" s="10"/>
      <c r="C6" s="2"/>
      <c r="D6" s="1"/>
      <c r="E6" s="1"/>
      <c r="F6" s="1"/>
      <c r="G6" s="2"/>
      <c r="H6" s="2"/>
    </row>
    <row r="7" spans="1:26" ht="15.95" customHeight="1">
      <c r="A7" s="9"/>
      <c r="B7" s="10"/>
      <c r="C7" s="2"/>
      <c r="D7" s="1"/>
      <c r="E7" s="1"/>
      <c r="F7" s="1"/>
      <c r="G7" s="2"/>
      <c r="H7" s="2"/>
    </row>
    <row r="8" spans="1:26" ht="15.95" customHeight="1">
      <c r="A8" s="9"/>
      <c r="B8" s="10"/>
      <c r="C8" s="2"/>
      <c r="D8" s="1"/>
      <c r="E8" s="1"/>
      <c r="F8" s="1"/>
      <c r="G8" s="2"/>
      <c r="H8" s="2"/>
    </row>
    <row r="9" spans="1:26" ht="15.95" customHeight="1">
      <c r="A9" s="9"/>
      <c r="B9" s="10"/>
      <c r="C9" s="2"/>
      <c r="D9" s="1"/>
      <c r="E9" s="1"/>
      <c r="F9" s="1"/>
      <c r="G9" s="2"/>
      <c r="H9" s="2"/>
      <c r="I9" s="7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95" customHeight="1">
      <c r="A10" s="9"/>
      <c r="B10" s="10"/>
      <c r="C10" s="2"/>
      <c r="D10" s="1"/>
      <c r="E10" s="1"/>
      <c r="F10" s="1"/>
      <c r="G10" s="2"/>
      <c r="H10" s="2"/>
      <c r="I10" s="7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>
      <c r="A11" s="165" t="s">
        <v>167</v>
      </c>
      <c r="B11" s="165"/>
      <c r="C11" s="165"/>
      <c r="D11" s="165"/>
      <c r="E11" s="165"/>
      <c r="F11" s="165"/>
      <c r="G11" s="165"/>
      <c r="H11" s="165"/>
      <c r="I11" s="7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145"/>
      <c r="B12" s="129"/>
      <c r="C12" s="145"/>
      <c r="D12" s="145"/>
      <c r="E12" s="145"/>
      <c r="F12" s="145"/>
      <c r="G12" s="145"/>
      <c r="H12" s="145"/>
      <c r="I12" s="7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0" customHeight="1">
      <c r="A13" s="120" t="s">
        <v>5</v>
      </c>
      <c r="B13" s="80" t="s">
        <v>151</v>
      </c>
      <c r="C13" s="14"/>
      <c r="D13" s="15"/>
      <c r="E13" s="15"/>
      <c r="F13" s="15"/>
      <c r="G13" s="16"/>
      <c r="H13" s="16"/>
      <c r="I13" s="7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 thickBot="1">
      <c r="A14" s="12"/>
      <c r="B14" s="10"/>
      <c r="C14" s="14"/>
      <c r="D14" s="15"/>
      <c r="E14" s="15"/>
      <c r="F14" s="15"/>
      <c r="G14" s="16"/>
      <c r="H14" s="16"/>
      <c r="I14" s="7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3" customHeight="1">
      <c r="A15" s="206" t="s">
        <v>6</v>
      </c>
      <c r="B15" s="168" t="s">
        <v>7</v>
      </c>
      <c r="C15" s="170" t="s">
        <v>8</v>
      </c>
      <c r="D15" s="172" t="s">
        <v>9</v>
      </c>
      <c r="E15" s="173"/>
      <c r="F15" s="174"/>
      <c r="G15" s="168" t="s">
        <v>10</v>
      </c>
      <c r="H15" s="221" t="s">
        <v>11</v>
      </c>
      <c r="I15" s="218" t="s">
        <v>158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customHeight="1" thickBot="1">
      <c r="A16" s="215"/>
      <c r="B16" s="216"/>
      <c r="C16" s="217"/>
      <c r="D16" s="81" t="s">
        <v>12</v>
      </c>
      <c r="E16" s="81" t="s">
        <v>13</v>
      </c>
      <c r="F16" s="81" t="s">
        <v>14</v>
      </c>
      <c r="G16" s="217"/>
      <c r="H16" s="222"/>
      <c r="I16" s="2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>
      <c r="A17" s="220" t="s">
        <v>15</v>
      </c>
      <c r="B17" s="197"/>
      <c r="C17" s="197"/>
      <c r="D17" s="197"/>
      <c r="E17" s="197"/>
      <c r="F17" s="197"/>
      <c r="G17" s="197"/>
      <c r="H17" s="197"/>
      <c r="I17" s="82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180" t="s">
        <v>16</v>
      </c>
      <c r="B18" s="21" t="s">
        <v>17</v>
      </c>
      <c r="C18" s="22">
        <v>200</v>
      </c>
      <c r="D18" s="23">
        <v>5.34</v>
      </c>
      <c r="E18" s="23">
        <v>6.86</v>
      </c>
      <c r="F18" s="23">
        <v>27.28</v>
      </c>
      <c r="G18" s="22">
        <v>203.5</v>
      </c>
      <c r="H18" s="83">
        <v>260</v>
      </c>
      <c r="I18" s="84">
        <v>40</v>
      </c>
    </row>
    <row r="19" spans="1:26" ht="12.75" customHeight="1">
      <c r="A19" s="181"/>
      <c r="B19" s="21" t="s">
        <v>18</v>
      </c>
      <c r="C19" s="22">
        <v>100</v>
      </c>
      <c r="D19" s="23">
        <v>11.06</v>
      </c>
      <c r="E19" s="23">
        <v>10.02</v>
      </c>
      <c r="F19" s="23">
        <v>35.840000000000003</v>
      </c>
      <c r="G19" s="22">
        <v>254.24</v>
      </c>
      <c r="H19" s="83" t="s">
        <v>19</v>
      </c>
      <c r="I19" s="84">
        <v>30</v>
      </c>
    </row>
    <row r="20" spans="1:26" ht="12.75" customHeight="1">
      <c r="A20" s="182"/>
      <c r="B20" s="21" t="s">
        <v>20</v>
      </c>
      <c r="C20" s="22">
        <v>200</v>
      </c>
      <c r="D20" s="23">
        <v>0.22</v>
      </c>
      <c r="E20" s="23">
        <v>0.06</v>
      </c>
      <c r="F20" s="23">
        <v>7.2</v>
      </c>
      <c r="G20" s="22">
        <v>29.08</v>
      </c>
      <c r="H20" s="83">
        <v>143</v>
      </c>
      <c r="I20" s="84">
        <v>20</v>
      </c>
    </row>
    <row r="21" spans="1:26" ht="12.75" customHeight="1">
      <c r="A21" s="175" t="s">
        <v>21</v>
      </c>
      <c r="B21" s="176"/>
      <c r="C21" s="25">
        <f t="shared" ref="C21:G21" si="0">SUM(C18:C20)</f>
        <v>500</v>
      </c>
      <c r="D21" s="26">
        <f t="shared" si="0"/>
        <v>16.619999999999997</v>
      </c>
      <c r="E21" s="26">
        <f t="shared" si="0"/>
        <v>16.939999999999998</v>
      </c>
      <c r="F21" s="26">
        <f t="shared" si="0"/>
        <v>70.320000000000007</v>
      </c>
      <c r="G21" s="25">
        <f t="shared" si="0"/>
        <v>486.82</v>
      </c>
      <c r="H21" s="85"/>
      <c r="I21" s="86">
        <f>SUM(I18:I20)</f>
        <v>90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6.25" customHeight="1">
      <c r="A22" s="180" t="s">
        <v>22</v>
      </c>
      <c r="B22" s="21" t="s">
        <v>23</v>
      </c>
      <c r="C22" s="22">
        <v>200</v>
      </c>
      <c r="D22" s="23">
        <v>2.16</v>
      </c>
      <c r="E22" s="23">
        <v>2.2799999999999998</v>
      </c>
      <c r="F22" s="23">
        <v>15.06</v>
      </c>
      <c r="G22" s="22">
        <v>89</v>
      </c>
      <c r="H22" s="83">
        <v>147</v>
      </c>
      <c r="I22" s="84">
        <v>34</v>
      </c>
    </row>
    <row r="23" spans="1:26" ht="12.75" customHeight="1">
      <c r="A23" s="181"/>
      <c r="B23" s="21" t="s">
        <v>24</v>
      </c>
      <c r="C23" s="22">
        <v>90</v>
      </c>
      <c r="D23" s="23">
        <v>9.76</v>
      </c>
      <c r="E23" s="23">
        <v>13.03</v>
      </c>
      <c r="F23" s="23">
        <v>14.6</v>
      </c>
      <c r="G23" s="22">
        <v>230.35</v>
      </c>
      <c r="H23" s="83" t="s">
        <v>25</v>
      </c>
      <c r="I23" s="84">
        <v>70</v>
      </c>
    </row>
    <row r="24" spans="1:26" ht="12.75" customHeight="1">
      <c r="A24" s="181"/>
      <c r="B24" s="21" t="s">
        <v>26</v>
      </c>
      <c r="C24" s="22">
        <v>20</v>
      </c>
      <c r="D24" s="23">
        <v>0.69</v>
      </c>
      <c r="E24" s="23">
        <v>0.77</v>
      </c>
      <c r="F24" s="23">
        <v>1.64</v>
      </c>
      <c r="G24" s="22">
        <v>16.48</v>
      </c>
      <c r="H24" s="83" t="s">
        <v>27</v>
      </c>
      <c r="I24" s="84">
        <v>3</v>
      </c>
    </row>
    <row r="25" spans="1:26" ht="12.75" customHeight="1">
      <c r="A25" s="181"/>
      <c r="B25" s="21" t="s">
        <v>28</v>
      </c>
      <c r="C25" s="22">
        <v>150</v>
      </c>
      <c r="D25" s="23">
        <v>7.64</v>
      </c>
      <c r="E25" s="23">
        <v>7.91</v>
      </c>
      <c r="F25" s="23">
        <v>38.85</v>
      </c>
      <c r="G25" s="22">
        <v>225.67</v>
      </c>
      <c r="H25" s="83">
        <v>237</v>
      </c>
      <c r="I25" s="84">
        <v>27</v>
      </c>
    </row>
    <row r="26" spans="1:26" ht="12.75" customHeight="1">
      <c r="A26" s="181"/>
      <c r="B26" s="21" t="s">
        <v>29</v>
      </c>
      <c r="C26" s="22">
        <v>200</v>
      </c>
      <c r="D26" s="23">
        <v>0.08</v>
      </c>
      <c r="E26" s="23">
        <v>0</v>
      </c>
      <c r="F26" s="23">
        <v>10.62</v>
      </c>
      <c r="G26" s="22">
        <v>40.44</v>
      </c>
      <c r="H26" s="83">
        <v>508</v>
      </c>
      <c r="I26" s="84">
        <v>18</v>
      </c>
    </row>
    <row r="27" spans="1:26" ht="15" customHeight="1">
      <c r="A27" s="181"/>
      <c r="B27" s="21" t="s">
        <v>30</v>
      </c>
      <c r="C27" s="22">
        <v>30</v>
      </c>
      <c r="D27" s="23">
        <v>1.98</v>
      </c>
      <c r="E27" s="23">
        <v>0.27</v>
      </c>
      <c r="F27" s="23">
        <v>11.4</v>
      </c>
      <c r="G27" s="22">
        <v>59.7</v>
      </c>
      <c r="H27" s="83"/>
      <c r="I27" s="84">
        <v>4</v>
      </c>
    </row>
    <row r="28" spans="1:26" ht="12.75" customHeight="1">
      <c r="A28" s="182"/>
      <c r="B28" s="21" t="s">
        <v>31</v>
      </c>
      <c r="C28" s="22">
        <v>30</v>
      </c>
      <c r="D28" s="23">
        <v>1.98</v>
      </c>
      <c r="E28" s="23">
        <v>0.36</v>
      </c>
      <c r="F28" s="23">
        <v>10.02</v>
      </c>
      <c r="G28" s="22">
        <v>52.2</v>
      </c>
      <c r="H28" s="83"/>
      <c r="I28" s="84">
        <v>2.5</v>
      </c>
    </row>
    <row r="29" spans="1:26" ht="12.75" customHeight="1">
      <c r="A29" s="175" t="s">
        <v>32</v>
      </c>
      <c r="B29" s="176"/>
      <c r="C29" s="25">
        <f t="shared" ref="C29:G29" si="1">SUM(C22:C28)</f>
        <v>720</v>
      </c>
      <c r="D29" s="26">
        <f t="shared" si="1"/>
        <v>24.29</v>
      </c>
      <c r="E29" s="26">
        <f t="shared" si="1"/>
        <v>24.619999999999997</v>
      </c>
      <c r="F29" s="26">
        <f t="shared" si="1"/>
        <v>102.19000000000001</v>
      </c>
      <c r="G29" s="25">
        <f t="shared" si="1"/>
        <v>713.84000000000015</v>
      </c>
      <c r="H29" s="85"/>
      <c r="I29" s="86">
        <f>SUM(I22:I28)</f>
        <v>158.5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" customHeight="1">
      <c r="A30" s="183" t="s">
        <v>33</v>
      </c>
      <c r="B30" s="21" t="s">
        <v>34</v>
      </c>
      <c r="C30" s="22">
        <v>100</v>
      </c>
      <c r="D30" s="23">
        <v>9.27</v>
      </c>
      <c r="E30" s="23">
        <v>9.5</v>
      </c>
      <c r="F30" s="23">
        <v>32.47</v>
      </c>
      <c r="G30" s="22">
        <v>239.67</v>
      </c>
      <c r="H30" s="83" t="s">
        <v>35</v>
      </c>
      <c r="I30" s="84">
        <v>30</v>
      </c>
    </row>
    <row r="31" spans="1:26" ht="12.75" customHeight="1">
      <c r="A31" s="184"/>
      <c r="B31" s="21" t="s">
        <v>36</v>
      </c>
      <c r="C31" s="22">
        <v>200</v>
      </c>
      <c r="D31" s="23">
        <v>0.24</v>
      </c>
      <c r="E31" s="23">
        <v>0.06</v>
      </c>
      <c r="F31" s="23">
        <v>10.16</v>
      </c>
      <c r="G31" s="22">
        <v>42.14</v>
      </c>
      <c r="H31" s="83" t="s">
        <v>37</v>
      </c>
      <c r="I31" s="84">
        <v>25</v>
      </c>
    </row>
    <row r="32" spans="1:26" ht="12.75" customHeight="1">
      <c r="A32" s="175" t="s">
        <v>38</v>
      </c>
      <c r="B32" s="176"/>
      <c r="C32" s="25">
        <f t="shared" ref="C32:G32" si="2">SUM(C30:C31)</f>
        <v>300</v>
      </c>
      <c r="D32" s="26">
        <f t="shared" si="2"/>
        <v>9.51</v>
      </c>
      <c r="E32" s="26">
        <f t="shared" si="2"/>
        <v>9.56</v>
      </c>
      <c r="F32" s="26">
        <f t="shared" si="2"/>
        <v>42.629999999999995</v>
      </c>
      <c r="G32" s="25">
        <f t="shared" si="2"/>
        <v>281.81</v>
      </c>
      <c r="H32" s="85"/>
      <c r="I32" s="87">
        <f>SUM(I30:I31)</f>
        <v>55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" customHeight="1" thickBot="1">
      <c r="A33" s="194" t="s">
        <v>39</v>
      </c>
      <c r="B33" s="195"/>
      <c r="C33" s="48">
        <f t="shared" ref="C33:G33" si="3">C32+C29+C21</f>
        <v>1520</v>
      </c>
      <c r="D33" s="49">
        <f t="shared" si="3"/>
        <v>50.419999999999995</v>
      </c>
      <c r="E33" s="49">
        <f t="shared" si="3"/>
        <v>51.12</v>
      </c>
      <c r="F33" s="49">
        <f t="shared" si="3"/>
        <v>215.14</v>
      </c>
      <c r="G33" s="48">
        <f t="shared" si="3"/>
        <v>1482.47</v>
      </c>
      <c r="H33" s="88"/>
      <c r="I33" s="89">
        <f>I32+I29+I21</f>
        <v>303.5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>
      <c r="A34" s="192" t="s">
        <v>40</v>
      </c>
      <c r="B34" s="173"/>
      <c r="C34" s="173"/>
      <c r="D34" s="173"/>
      <c r="E34" s="173"/>
      <c r="F34" s="173"/>
      <c r="G34" s="173"/>
      <c r="H34" s="173"/>
      <c r="I34" s="9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>
      <c r="A35" s="180" t="s">
        <v>16</v>
      </c>
      <c r="B35" s="21" t="s">
        <v>41</v>
      </c>
      <c r="C35" s="22">
        <v>200</v>
      </c>
      <c r="D35" s="23">
        <v>7.82</v>
      </c>
      <c r="E35" s="23">
        <v>7.04</v>
      </c>
      <c r="F35" s="23">
        <v>40.6</v>
      </c>
      <c r="G35" s="22">
        <v>257.32</v>
      </c>
      <c r="H35" s="83">
        <v>250</v>
      </c>
      <c r="I35" s="84">
        <v>40</v>
      </c>
    </row>
    <row r="36" spans="1:26" ht="12.75" customHeight="1">
      <c r="A36" s="188"/>
      <c r="B36" s="21" t="s">
        <v>42</v>
      </c>
      <c r="C36" s="22">
        <v>60</v>
      </c>
      <c r="D36" s="23">
        <v>5.1100000000000003</v>
      </c>
      <c r="E36" s="23">
        <v>6.98</v>
      </c>
      <c r="F36" s="23">
        <v>22.45</v>
      </c>
      <c r="G36" s="22">
        <v>193.91</v>
      </c>
      <c r="H36" s="83">
        <v>7</v>
      </c>
      <c r="I36" s="84">
        <v>35</v>
      </c>
    </row>
    <row r="37" spans="1:26" ht="12.75" customHeight="1">
      <c r="A37" s="188"/>
      <c r="B37" s="21" t="s">
        <v>43</v>
      </c>
      <c r="C37" s="22">
        <v>40</v>
      </c>
      <c r="D37" s="23">
        <v>5.0999999999999996</v>
      </c>
      <c r="E37" s="23">
        <v>4.5999999999999996</v>
      </c>
      <c r="F37" s="23">
        <v>0.3</v>
      </c>
      <c r="G37" s="22">
        <v>63</v>
      </c>
      <c r="H37" s="83">
        <v>300</v>
      </c>
      <c r="I37" s="84">
        <v>13</v>
      </c>
    </row>
    <row r="38" spans="1:26" ht="12.75" customHeight="1">
      <c r="A38" s="189"/>
      <c r="B38" s="21" t="s">
        <v>44</v>
      </c>
      <c r="C38" s="22">
        <v>200</v>
      </c>
      <c r="D38" s="23">
        <v>0.2</v>
      </c>
      <c r="E38" s="23">
        <v>0</v>
      </c>
      <c r="F38" s="23">
        <v>6.5</v>
      </c>
      <c r="G38" s="22">
        <v>26.8</v>
      </c>
      <c r="H38" s="83">
        <v>143</v>
      </c>
      <c r="I38" s="84">
        <v>10</v>
      </c>
    </row>
    <row r="39" spans="1:26" ht="12.75" customHeight="1">
      <c r="A39" s="175" t="s">
        <v>21</v>
      </c>
      <c r="B39" s="176"/>
      <c r="C39" s="25">
        <f t="shared" ref="C39:I39" si="4">SUM(C35:C38)</f>
        <v>500</v>
      </c>
      <c r="D39" s="26">
        <f t="shared" si="4"/>
        <v>18.23</v>
      </c>
      <c r="E39" s="26">
        <f t="shared" si="4"/>
        <v>18.619999999999997</v>
      </c>
      <c r="F39" s="26">
        <f t="shared" si="4"/>
        <v>69.849999999999994</v>
      </c>
      <c r="G39" s="25">
        <f t="shared" si="4"/>
        <v>541.03</v>
      </c>
      <c r="H39" s="25"/>
      <c r="I39" s="91">
        <f t="shared" si="4"/>
        <v>98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" customHeight="1">
      <c r="A40" s="180" t="s">
        <v>22</v>
      </c>
      <c r="B40" s="21" t="s">
        <v>45</v>
      </c>
      <c r="C40" s="22">
        <v>200</v>
      </c>
      <c r="D40" s="23">
        <v>1.54</v>
      </c>
      <c r="E40" s="23">
        <v>4.9400000000000004</v>
      </c>
      <c r="F40" s="23">
        <v>9.82</v>
      </c>
      <c r="G40" s="22">
        <v>90.08</v>
      </c>
      <c r="H40" s="83" t="s">
        <v>46</v>
      </c>
      <c r="I40" s="84">
        <v>37</v>
      </c>
    </row>
    <row r="41" spans="1:26" ht="12.75" customHeight="1">
      <c r="A41" s="181"/>
      <c r="B41" s="21" t="s">
        <v>47</v>
      </c>
      <c r="C41" s="22">
        <v>90</v>
      </c>
      <c r="D41" s="23">
        <v>14.17</v>
      </c>
      <c r="E41" s="23">
        <v>10.67</v>
      </c>
      <c r="F41" s="23">
        <v>35.229999999999997</v>
      </c>
      <c r="G41" s="22">
        <v>202.03</v>
      </c>
      <c r="H41" s="83" t="s">
        <v>105</v>
      </c>
      <c r="I41" s="84">
        <v>73</v>
      </c>
    </row>
    <row r="42" spans="1:26" ht="12.75" customHeight="1">
      <c r="A42" s="181"/>
      <c r="B42" s="21" t="s">
        <v>48</v>
      </c>
      <c r="C42" s="22">
        <v>150</v>
      </c>
      <c r="D42" s="23">
        <v>3.06</v>
      </c>
      <c r="E42" s="23">
        <v>7.8</v>
      </c>
      <c r="F42" s="23">
        <v>20.45</v>
      </c>
      <c r="G42" s="22">
        <v>197.25</v>
      </c>
      <c r="H42" s="83">
        <v>312</v>
      </c>
      <c r="I42" s="84">
        <v>40</v>
      </c>
    </row>
    <row r="43" spans="1:26" ht="12.75" customHeight="1">
      <c r="A43" s="181"/>
      <c r="B43" s="21" t="s">
        <v>148</v>
      </c>
      <c r="C43" s="22">
        <v>150</v>
      </c>
      <c r="D43" s="23">
        <v>3.03</v>
      </c>
      <c r="E43" s="23">
        <v>8.0500000000000007</v>
      </c>
      <c r="F43" s="23">
        <v>20.29</v>
      </c>
      <c r="G43" s="22">
        <v>193.23</v>
      </c>
      <c r="H43" s="83">
        <v>173</v>
      </c>
      <c r="I43" s="84">
        <v>37</v>
      </c>
    </row>
    <row r="44" spans="1:26" ht="12.75" customHeight="1">
      <c r="A44" s="181"/>
      <c r="B44" s="21" t="s">
        <v>49</v>
      </c>
      <c r="C44" s="22">
        <v>200</v>
      </c>
      <c r="D44" s="23">
        <v>1.92</v>
      </c>
      <c r="E44" s="23">
        <v>0.12</v>
      </c>
      <c r="F44" s="23">
        <v>25.86</v>
      </c>
      <c r="G44" s="22">
        <v>112.36</v>
      </c>
      <c r="H44" s="83" t="s">
        <v>50</v>
      </c>
      <c r="I44" s="84">
        <v>23</v>
      </c>
    </row>
    <row r="45" spans="1:26" ht="15" customHeight="1">
      <c r="A45" s="181"/>
      <c r="B45" s="21" t="s">
        <v>30</v>
      </c>
      <c r="C45" s="22">
        <v>30</v>
      </c>
      <c r="D45" s="23">
        <v>1.98</v>
      </c>
      <c r="E45" s="23">
        <v>0.27</v>
      </c>
      <c r="F45" s="23">
        <v>11.4</v>
      </c>
      <c r="G45" s="22">
        <v>59.7</v>
      </c>
      <c r="H45" s="83"/>
      <c r="I45" s="84">
        <v>4</v>
      </c>
    </row>
    <row r="46" spans="1:26" ht="12.75" customHeight="1">
      <c r="A46" s="182"/>
      <c r="B46" s="21" t="s">
        <v>31</v>
      </c>
      <c r="C46" s="22">
        <v>30</v>
      </c>
      <c r="D46" s="23">
        <v>1.98</v>
      </c>
      <c r="E46" s="23">
        <v>0.36</v>
      </c>
      <c r="F46" s="23">
        <v>10.02</v>
      </c>
      <c r="G46" s="22">
        <v>52.2</v>
      </c>
      <c r="H46" s="83"/>
      <c r="I46" s="84">
        <v>2.5</v>
      </c>
    </row>
    <row r="47" spans="1:26" ht="12.75" customHeight="1">
      <c r="A47" s="175" t="s">
        <v>32</v>
      </c>
      <c r="B47" s="176"/>
      <c r="C47" s="25">
        <f t="shared" ref="C47:I47" si="5">SUM(C40:C46)-C43</f>
        <v>700</v>
      </c>
      <c r="D47" s="26">
        <f t="shared" si="5"/>
        <v>24.65</v>
      </c>
      <c r="E47" s="26">
        <f t="shared" si="5"/>
        <v>24.16</v>
      </c>
      <c r="F47" s="26">
        <f t="shared" si="5"/>
        <v>112.78</v>
      </c>
      <c r="G47" s="25">
        <f t="shared" si="5"/>
        <v>713.62000000000012</v>
      </c>
      <c r="H47" s="25"/>
      <c r="I47" s="91">
        <f t="shared" si="5"/>
        <v>179.5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>
      <c r="A48" s="180" t="s">
        <v>33</v>
      </c>
      <c r="B48" s="21" t="s">
        <v>51</v>
      </c>
      <c r="C48" s="22">
        <v>200</v>
      </c>
      <c r="D48" s="23">
        <v>0</v>
      </c>
      <c r="E48" s="23">
        <v>0</v>
      </c>
      <c r="F48" s="23">
        <v>15</v>
      </c>
      <c r="G48" s="22">
        <v>95</v>
      </c>
      <c r="H48" s="83">
        <v>614</v>
      </c>
      <c r="I48" s="84">
        <v>22</v>
      </c>
    </row>
    <row r="49" spans="1:26" ht="12.75" customHeight="1">
      <c r="A49" s="182"/>
      <c r="B49" s="21" t="s">
        <v>52</v>
      </c>
      <c r="C49" s="22">
        <v>100</v>
      </c>
      <c r="D49" s="23">
        <v>10.31</v>
      </c>
      <c r="E49" s="23">
        <v>10</v>
      </c>
      <c r="F49" s="23">
        <v>25.13</v>
      </c>
      <c r="G49" s="22">
        <v>245.94</v>
      </c>
      <c r="H49" s="83">
        <v>438</v>
      </c>
      <c r="I49" s="84">
        <v>35</v>
      </c>
    </row>
    <row r="50" spans="1:26" ht="12.75" customHeight="1">
      <c r="A50" s="175" t="s">
        <v>38</v>
      </c>
      <c r="B50" s="176"/>
      <c r="C50" s="25">
        <f t="shared" ref="C50:I50" si="6">SUM(C48:C49)</f>
        <v>300</v>
      </c>
      <c r="D50" s="26">
        <f t="shared" si="6"/>
        <v>10.31</v>
      </c>
      <c r="E50" s="26">
        <f t="shared" si="6"/>
        <v>10</v>
      </c>
      <c r="F50" s="26">
        <f t="shared" si="6"/>
        <v>40.129999999999995</v>
      </c>
      <c r="G50" s="25">
        <f t="shared" si="6"/>
        <v>340.94</v>
      </c>
      <c r="H50" s="25"/>
      <c r="I50" s="91">
        <f t="shared" si="6"/>
        <v>57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 thickBot="1">
      <c r="A51" s="194" t="s">
        <v>39</v>
      </c>
      <c r="B51" s="195"/>
      <c r="C51" s="48">
        <f t="shared" ref="C51:I51" si="7">C50+C47+C39</f>
        <v>1500</v>
      </c>
      <c r="D51" s="49">
        <f t="shared" si="7"/>
        <v>53.19</v>
      </c>
      <c r="E51" s="49">
        <f t="shared" si="7"/>
        <v>52.779999999999994</v>
      </c>
      <c r="F51" s="49">
        <f t="shared" si="7"/>
        <v>222.76</v>
      </c>
      <c r="G51" s="48">
        <f t="shared" si="7"/>
        <v>1595.5900000000001</v>
      </c>
      <c r="H51" s="48"/>
      <c r="I51" s="92">
        <f t="shared" si="7"/>
        <v>334.5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>
      <c r="A52" s="192" t="s">
        <v>53</v>
      </c>
      <c r="B52" s="173"/>
      <c r="C52" s="173"/>
      <c r="D52" s="173"/>
      <c r="E52" s="173"/>
      <c r="F52" s="173"/>
      <c r="G52" s="173"/>
      <c r="H52" s="223"/>
      <c r="I52" s="9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>
      <c r="A53" s="180" t="s">
        <v>16</v>
      </c>
      <c r="B53" s="21" t="s">
        <v>172</v>
      </c>
      <c r="C53" s="22">
        <v>200</v>
      </c>
      <c r="D53" s="23">
        <v>12.12</v>
      </c>
      <c r="E53" s="23">
        <v>8.56</v>
      </c>
      <c r="F53" s="23">
        <v>28.04</v>
      </c>
      <c r="G53" s="83">
        <v>230.48</v>
      </c>
      <c r="H53" s="112">
        <v>117</v>
      </c>
      <c r="I53" s="109">
        <v>80</v>
      </c>
      <c r="K53" s="31"/>
      <c r="L53" s="32"/>
      <c r="M53" s="33"/>
      <c r="N53" s="33"/>
      <c r="O53" s="33"/>
      <c r="P53" s="32"/>
      <c r="Q53" s="32"/>
    </row>
    <row r="54" spans="1:26" ht="12.75" customHeight="1">
      <c r="A54" s="181"/>
      <c r="B54" s="21" t="s">
        <v>54</v>
      </c>
      <c r="C54" s="22">
        <v>100</v>
      </c>
      <c r="D54" s="23">
        <v>4.3</v>
      </c>
      <c r="E54" s="23">
        <v>8.6999999999999993</v>
      </c>
      <c r="F54" s="23">
        <v>40.049999999999997</v>
      </c>
      <c r="G54" s="22">
        <v>241.88</v>
      </c>
      <c r="H54" s="111" t="s">
        <v>55</v>
      </c>
      <c r="I54" s="84">
        <v>45</v>
      </c>
      <c r="K54" s="31"/>
      <c r="L54" s="32"/>
      <c r="M54" s="33"/>
      <c r="N54" s="33"/>
      <c r="O54" s="33"/>
      <c r="P54" s="32"/>
      <c r="Q54" s="32"/>
    </row>
    <row r="55" spans="1:26" ht="12.75" customHeight="1">
      <c r="A55" s="182"/>
      <c r="B55" s="21" t="s">
        <v>56</v>
      </c>
      <c r="C55" s="22">
        <v>200</v>
      </c>
      <c r="D55" s="23">
        <v>0.16</v>
      </c>
      <c r="E55" s="23">
        <v>0.04</v>
      </c>
      <c r="F55" s="23">
        <v>9.1</v>
      </c>
      <c r="G55" s="22">
        <v>36.94</v>
      </c>
      <c r="H55" s="83" t="s">
        <v>57</v>
      </c>
      <c r="I55" s="84">
        <v>20</v>
      </c>
      <c r="K55" s="31"/>
      <c r="L55" s="32"/>
      <c r="M55" s="33"/>
      <c r="N55" s="33"/>
      <c r="O55" s="33"/>
      <c r="P55" s="32"/>
      <c r="Q55" s="32"/>
    </row>
    <row r="56" spans="1:26" ht="12.75" customHeight="1">
      <c r="A56" s="175" t="s">
        <v>21</v>
      </c>
      <c r="B56" s="176"/>
      <c r="C56" s="25">
        <f t="shared" ref="C56:I56" si="8">SUM(C53:C55)</f>
        <v>500</v>
      </c>
      <c r="D56" s="26">
        <f t="shared" si="8"/>
        <v>16.579999999999998</v>
      </c>
      <c r="E56" s="26">
        <f t="shared" si="8"/>
        <v>17.299999999999997</v>
      </c>
      <c r="F56" s="26">
        <f t="shared" si="8"/>
        <v>77.19</v>
      </c>
      <c r="G56" s="25">
        <f t="shared" si="8"/>
        <v>509.3</v>
      </c>
      <c r="H56" s="25"/>
      <c r="I56" s="91">
        <f t="shared" si="8"/>
        <v>145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" customHeight="1">
      <c r="A57" s="180" t="s">
        <v>22</v>
      </c>
      <c r="B57" s="21" t="s">
        <v>159</v>
      </c>
      <c r="C57" s="22">
        <v>200</v>
      </c>
      <c r="D57" s="23">
        <v>2.58</v>
      </c>
      <c r="E57" s="23">
        <v>4.6399999999999997</v>
      </c>
      <c r="F57" s="23">
        <v>15.2</v>
      </c>
      <c r="G57" s="22">
        <v>113.28</v>
      </c>
      <c r="H57" s="110" t="s">
        <v>58</v>
      </c>
      <c r="I57" s="84">
        <v>37</v>
      </c>
    </row>
    <row r="58" spans="1:26" ht="12.75" customHeight="1">
      <c r="A58" s="188"/>
      <c r="B58" s="21" t="s">
        <v>103</v>
      </c>
      <c r="C58" s="22">
        <v>90</v>
      </c>
      <c r="D58" s="23">
        <v>11.73</v>
      </c>
      <c r="E58" s="23">
        <v>15.01</v>
      </c>
      <c r="F58" s="23">
        <v>23.97</v>
      </c>
      <c r="G58" s="83">
        <v>249.35</v>
      </c>
      <c r="H58" s="112">
        <v>366</v>
      </c>
      <c r="I58" s="109">
        <v>77</v>
      </c>
    </row>
    <row r="59" spans="1:26" ht="12.75" customHeight="1">
      <c r="A59" s="188"/>
      <c r="B59" s="21" t="s">
        <v>60</v>
      </c>
      <c r="C59" s="22">
        <v>150</v>
      </c>
      <c r="D59" s="23">
        <v>5.9</v>
      </c>
      <c r="E59" s="23">
        <v>3.71</v>
      </c>
      <c r="F59" s="23">
        <v>35.909999999999997</v>
      </c>
      <c r="G59" s="22">
        <v>236.49</v>
      </c>
      <c r="H59" s="111" t="s">
        <v>61</v>
      </c>
      <c r="I59" s="84">
        <v>20</v>
      </c>
    </row>
    <row r="60" spans="1:26" ht="12.75" customHeight="1">
      <c r="A60" s="188"/>
      <c r="B60" s="21" t="s">
        <v>62</v>
      </c>
      <c r="C60" s="22">
        <v>200</v>
      </c>
      <c r="D60" s="23">
        <v>0</v>
      </c>
      <c r="E60" s="23">
        <v>0</v>
      </c>
      <c r="F60" s="23">
        <v>19</v>
      </c>
      <c r="G60" s="22">
        <v>75</v>
      </c>
      <c r="H60" s="83" t="s">
        <v>63</v>
      </c>
      <c r="I60" s="84">
        <v>22</v>
      </c>
    </row>
    <row r="61" spans="1:26" ht="15" customHeight="1">
      <c r="A61" s="188"/>
      <c r="B61" s="21" t="s">
        <v>30</v>
      </c>
      <c r="C61" s="22">
        <v>30</v>
      </c>
      <c r="D61" s="23">
        <v>1.98</v>
      </c>
      <c r="E61" s="23">
        <v>0.27</v>
      </c>
      <c r="F61" s="23">
        <v>11.4</v>
      </c>
      <c r="G61" s="22">
        <v>59.7</v>
      </c>
      <c r="H61" s="83">
        <v>108</v>
      </c>
      <c r="I61" s="84">
        <v>4</v>
      </c>
    </row>
    <row r="62" spans="1:26" ht="12.75" customHeight="1">
      <c r="A62" s="189"/>
      <c r="B62" s="21" t="s">
        <v>31</v>
      </c>
      <c r="C62" s="22">
        <v>30</v>
      </c>
      <c r="D62" s="23">
        <v>1.98</v>
      </c>
      <c r="E62" s="23">
        <v>0.36</v>
      </c>
      <c r="F62" s="23">
        <v>10.02</v>
      </c>
      <c r="G62" s="22">
        <v>52.2</v>
      </c>
      <c r="H62" s="83">
        <v>109</v>
      </c>
      <c r="I62" s="84">
        <v>2.5</v>
      </c>
    </row>
    <row r="63" spans="1:26" ht="12.75" customHeight="1">
      <c r="A63" s="175" t="s">
        <v>32</v>
      </c>
      <c r="B63" s="176"/>
      <c r="C63" s="25">
        <f>SUM(C57:C62)</f>
        <v>700</v>
      </c>
      <c r="D63" s="26">
        <f>SUM(D57:D62)</f>
        <v>24.17</v>
      </c>
      <c r="E63" s="26">
        <f>SUM(E57:E62)</f>
        <v>23.99</v>
      </c>
      <c r="F63" s="26">
        <f>SUM(F57:F62)</f>
        <v>115.5</v>
      </c>
      <c r="G63" s="25">
        <f>SUM(G57:G62)</f>
        <v>786.0200000000001</v>
      </c>
      <c r="H63" s="25"/>
      <c r="I63" s="91">
        <f>SUM(I57:I62)</f>
        <v>162.5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>
      <c r="A64" s="180" t="s">
        <v>33</v>
      </c>
      <c r="B64" s="21" t="s">
        <v>73</v>
      </c>
      <c r="C64" s="22">
        <v>200</v>
      </c>
      <c r="D64" s="23">
        <v>4.5</v>
      </c>
      <c r="E64" s="23">
        <v>5</v>
      </c>
      <c r="F64" s="23">
        <v>15.6</v>
      </c>
      <c r="G64" s="22">
        <v>158</v>
      </c>
      <c r="H64" s="83" t="s">
        <v>74</v>
      </c>
      <c r="I64" s="84">
        <v>24</v>
      </c>
    </row>
    <row r="65" spans="1:26" ht="12.75" customHeight="1">
      <c r="A65" s="182"/>
      <c r="B65" s="21" t="s">
        <v>75</v>
      </c>
      <c r="C65" s="22">
        <v>100</v>
      </c>
      <c r="D65" s="23">
        <v>5.76</v>
      </c>
      <c r="E65" s="23">
        <v>4.7300000000000004</v>
      </c>
      <c r="F65" s="23">
        <v>28.95</v>
      </c>
      <c r="G65" s="22">
        <v>175.13</v>
      </c>
      <c r="H65" s="83" t="s">
        <v>76</v>
      </c>
      <c r="I65" s="84">
        <v>33</v>
      </c>
    </row>
    <row r="66" spans="1:26" ht="12.75" customHeight="1">
      <c r="A66" s="175" t="s">
        <v>38</v>
      </c>
      <c r="B66" s="176"/>
      <c r="C66" s="25">
        <f>SUM(C64:C65)</f>
        <v>300</v>
      </c>
      <c r="D66" s="25">
        <f t="shared" ref="D66:G66" si="9">SUM(D64:D65)</f>
        <v>10.26</v>
      </c>
      <c r="E66" s="25">
        <f t="shared" si="9"/>
        <v>9.73</v>
      </c>
      <c r="F66" s="25">
        <f t="shared" si="9"/>
        <v>44.55</v>
      </c>
      <c r="G66" s="25">
        <f t="shared" si="9"/>
        <v>333.13</v>
      </c>
      <c r="H66" s="25"/>
      <c r="I66" s="91">
        <f>SUM(I64:I65)</f>
        <v>57</v>
      </c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 thickBot="1">
      <c r="A67" s="194" t="s">
        <v>39</v>
      </c>
      <c r="B67" s="195"/>
      <c r="C67" s="48">
        <f>C56+C63+C66</f>
        <v>1500</v>
      </c>
      <c r="D67" s="49">
        <f>D56+D63+D66</f>
        <v>51.01</v>
      </c>
      <c r="E67" s="49">
        <f>E56+E63+E66</f>
        <v>51.019999999999996</v>
      </c>
      <c r="F67" s="49">
        <f>F56+F63+F66</f>
        <v>237.24</v>
      </c>
      <c r="G67" s="48">
        <f>G56+G63+G66</f>
        <v>1628.4500000000003</v>
      </c>
      <c r="H67" s="48"/>
      <c r="I67" s="92">
        <f>I56+I63+I66</f>
        <v>364.5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192" t="s">
        <v>68</v>
      </c>
      <c r="B68" s="173"/>
      <c r="C68" s="173"/>
      <c r="D68" s="173"/>
      <c r="E68" s="173"/>
      <c r="F68" s="173"/>
      <c r="G68" s="173"/>
      <c r="H68" s="173"/>
      <c r="I68" s="9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>
      <c r="A69" s="224" t="s">
        <v>16</v>
      </c>
      <c r="B69" s="21" t="s">
        <v>178</v>
      </c>
      <c r="C69" s="22">
        <v>60</v>
      </c>
      <c r="D69" s="23">
        <v>0.7</v>
      </c>
      <c r="E69" s="23">
        <v>0.06</v>
      </c>
      <c r="F69" s="23">
        <v>3.4</v>
      </c>
      <c r="G69" s="23">
        <v>17</v>
      </c>
      <c r="H69" s="22"/>
      <c r="I69" s="93"/>
    </row>
    <row r="70" spans="1:26" ht="12.75" customHeight="1">
      <c r="A70" s="225"/>
      <c r="B70" s="21" t="s">
        <v>149</v>
      </c>
      <c r="C70" s="22">
        <v>60</v>
      </c>
      <c r="D70" s="22">
        <v>0.86</v>
      </c>
      <c r="E70" s="22">
        <v>0.5</v>
      </c>
      <c r="F70" s="22">
        <v>1.7</v>
      </c>
      <c r="G70" s="22">
        <v>45.59</v>
      </c>
      <c r="H70" s="114"/>
      <c r="I70" s="93"/>
    </row>
    <row r="71" spans="1:26" ht="12.75" customHeight="1">
      <c r="A71" s="225"/>
      <c r="B71" s="21" t="s">
        <v>179</v>
      </c>
      <c r="C71" s="22">
        <v>90</v>
      </c>
      <c r="D71" s="23">
        <v>7.57</v>
      </c>
      <c r="E71" s="23">
        <v>9.34</v>
      </c>
      <c r="F71" s="23">
        <v>8.9499999999999993</v>
      </c>
      <c r="G71" s="83">
        <v>145.99</v>
      </c>
      <c r="H71" s="112">
        <v>372</v>
      </c>
      <c r="I71" s="109">
        <v>85</v>
      </c>
    </row>
    <row r="72" spans="1:26" ht="12.75" customHeight="1">
      <c r="A72" s="225"/>
      <c r="B72" s="21" t="s">
        <v>28</v>
      </c>
      <c r="C72" s="22">
        <v>150</v>
      </c>
      <c r="D72" s="23">
        <v>7.64</v>
      </c>
      <c r="E72" s="23">
        <v>7.91</v>
      </c>
      <c r="F72" s="23">
        <v>38.85</v>
      </c>
      <c r="G72" s="22">
        <v>225.67</v>
      </c>
      <c r="H72" s="111">
        <v>237</v>
      </c>
      <c r="I72" s="84">
        <v>27</v>
      </c>
    </row>
    <row r="73" spans="1:26" ht="12.75" customHeight="1">
      <c r="A73" s="225"/>
      <c r="B73" s="21" t="s">
        <v>69</v>
      </c>
      <c r="C73" s="22">
        <v>15</v>
      </c>
      <c r="D73" s="23">
        <v>0.26</v>
      </c>
      <c r="E73" s="23">
        <v>1.03</v>
      </c>
      <c r="F73" s="23">
        <v>0.84</v>
      </c>
      <c r="G73" s="22">
        <v>13.9</v>
      </c>
      <c r="H73" s="83">
        <v>354</v>
      </c>
      <c r="I73" s="84">
        <v>3</v>
      </c>
    </row>
    <row r="74" spans="1:26" ht="15" customHeight="1">
      <c r="A74" s="225"/>
      <c r="B74" s="21" t="s">
        <v>30</v>
      </c>
      <c r="C74" s="22">
        <v>30</v>
      </c>
      <c r="D74" s="23">
        <v>1.98</v>
      </c>
      <c r="E74" s="23">
        <v>0.27</v>
      </c>
      <c r="F74" s="23">
        <v>11.4</v>
      </c>
      <c r="G74" s="22">
        <v>59.7</v>
      </c>
      <c r="H74" s="83"/>
      <c r="I74" s="84">
        <v>4</v>
      </c>
    </row>
    <row r="75" spans="1:26" ht="12.75" customHeight="1">
      <c r="A75" s="226"/>
      <c r="B75" s="21" t="s">
        <v>70</v>
      </c>
      <c r="C75" s="22">
        <v>200</v>
      </c>
      <c r="D75" s="23">
        <v>0.24</v>
      </c>
      <c r="E75" s="23">
        <v>0</v>
      </c>
      <c r="F75" s="23">
        <v>7.14</v>
      </c>
      <c r="G75" s="22">
        <v>29.8</v>
      </c>
      <c r="H75" s="83">
        <v>144</v>
      </c>
      <c r="I75" s="84">
        <v>15</v>
      </c>
    </row>
    <row r="76" spans="1:26" ht="12.75" customHeight="1">
      <c r="A76" s="175" t="s">
        <v>21</v>
      </c>
      <c r="B76" s="176"/>
      <c r="C76" s="34">
        <f>SUM(C69:C75)-C69-C70</f>
        <v>485</v>
      </c>
      <c r="D76" s="35">
        <f>SUM(D69:D75)-D69-D70</f>
        <v>17.690000000000001</v>
      </c>
      <c r="E76" s="35">
        <f>SUM(E69:E75)-E69-E70</f>
        <v>18.550000000000004</v>
      </c>
      <c r="F76" s="35">
        <f>SUM(F69:F75)-F69-F70</f>
        <v>67.179999999999993</v>
      </c>
      <c r="G76" s="35">
        <f>SUM(G69:G75)-G69-G70</f>
        <v>475.05999999999995</v>
      </c>
      <c r="H76" s="35"/>
      <c r="I76" s="94">
        <f>SUM(I69:I75)-I69-I70</f>
        <v>134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" customHeight="1">
      <c r="A77" s="180" t="s">
        <v>22</v>
      </c>
      <c r="B77" s="21" t="s">
        <v>71</v>
      </c>
      <c r="C77" s="22">
        <v>200</v>
      </c>
      <c r="D77" s="23">
        <v>1.84</v>
      </c>
      <c r="E77" s="23">
        <v>4.4000000000000004</v>
      </c>
      <c r="F77" s="23">
        <v>22.1</v>
      </c>
      <c r="G77" s="22">
        <v>129.36000000000001</v>
      </c>
      <c r="H77" s="83" t="s">
        <v>58</v>
      </c>
      <c r="I77" s="84">
        <v>34</v>
      </c>
    </row>
    <row r="78" spans="1:26" ht="12.75" customHeight="1">
      <c r="A78" s="181"/>
      <c r="B78" s="21" t="s">
        <v>72</v>
      </c>
      <c r="C78" s="22">
        <v>240</v>
      </c>
      <c r="D78" s="23">
        <v>18.059999999999999</v>
      </c>
      <c r="E78" s="23">
        <v>19.489999999999998</v>
      </c>
      <c r="F78" s="23">
        <v>61.79</v>
      </c>
      <c r="G78" s="22">
        <v>438</v>
      </c>
      <c r="H78" s="83">
        <v>407</v>
      </c>
      <c r="I78" s="84">
        <v>100</v>
      </c>
    </row>
    <row r="79" spans="1:26" ht="12.75" customHeight="1">
      <c r="A79" s="181"/>
      <c r="B79" s="21" t="s">
        <v>36</v>
      </c>
      <c r="C79" s="22">
        <v>200</v>
      </c>
      <c r="D79" s="23">
        <v>0.24</v>
      </c>
      <c r="E79" s="23">
        <v>0.06</v>
      </c>
      <c r="F79" s="23">
        <v>10.16</v>
      </c>
      <c r="G79" s="22">
        <v>42.14</v>
      </c>
      <c r="H79" s="83" t="s">
        <v>37</v>
      </c>
      <c r="I79" s="84">
        <v>25</v>
      </c>
    </row>
    <row r="80" spans="1:26" ht="15" customHeight="1">
      <c r="A80" s="181"/>
      <c r="B80" s="21" t="s">
        <v>30</v>
      </c>
      <c r="C80" s="22">
        <v>30</v>
      </c>
      <c r="D80" s="23">
        <v>1.98</v>
      </c>
      <c r="E80" s="23">
        <v>0.27</v>
      </c>
      <c r="F80" s="23">
        <v>11.4</v>
      </c>
      <c r="G80" s="22">
        <v>59.7</v>
      </c>
      <c r="H80" s="83"/>
      <c r="I80" s="84">
        <v>4</v>
      </c>
    </row>
    <row r="81" spans="1:26" ht="12.75" customHeight="1">
      <c r="A81" s="182"/>
      <c r="B81" s="21" t="s">
        <v>31</v>
      </c>
      <c r="C81" s="22">
        <v>30</v>
      </c>
      <c r="D81" s="23">
        <v>1.98</v>
      </c>
      <c r="E81" s="23">
        <v>0.36</v>
      </c>
      <c r="F81" s="23">
        <v>10.02</v>
      </c>
      <c r="G81" s="22">
        <v>52.2</v>
      </c>
      <c r="H81" s="83"/>
      <c r="I81" s="84">
        <v>2.5</v>
      </c>
    </row>
    <row r="82" spans="1:26" ht="12.75" customHeight="1">
      <c r="A82" s="175" t="s">
        <v>32</v>
      </c>
      <c r="B82" s="176"/>
      <c r="C82" s="25">
        <f t="shared" ref="C82:I82" si="10">SUM(C77:C81)</f>
        <v>700</v>
      </c>
      <c r="D82" s="26">
        <f t="shared" si="10"/>
        <v>24.099999999999998</v>
      </c>
      <c r="E82" s="26">
        <f t="shared" si="10"/>
        <v>24.58</v>
      </c>
      <c r="F82" s="26">
        <f t="shared" si="10"/>
        <v>115.47</v>
      </c>
      <c r="G82" s="25">
        <f t="shared" si="10"/>
        <v>721.40000000000009</v>
      </c>
      <c r="H82" s="25"/>
      <c r="I82" s="91">
        <f t="shared" si="10"/>
        <v>165.5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180" t="s">
        <v>33</v>
      </c>
      <c r="B83" s="21" t="s">
        <v>64</v>
      </c>
      <c r="C83" s="22">
        <v>200</v>
      </c>
      <c r="D83" s="23">
        <v>0.2</v>
      </c>
      <c r="E83" s="23">
        <v>0.2</v>
      </c>
      <c r="F83" s="23">
        <v>12.8</v>
      </c>
      <c r="G83" s="22">
        <v>100</v>
      </c>
      <c r="H83" s="83"/>
      <c r="I83" s="84">
        <v>24</v>
      </c>
    </row>
    <row r="84" spans="1:26" ht="15" customHeight="1">
      <c r="A84" s="182"/>
      <c r="B84" s="21" t="s">
        <v>66</v>
      </c>
      <c r="C84" s="22">
        <v>100</v>
      </c>
      <c r="D84" s="23">
        <v>9.4700000000000006</v>
      </c>
      <c r="E84" s="23">
        <v>10.28</v>
      </c>
      <c r="F84" s="23">
        <v>35.159999999999997</v>
      </c>
      <c r="G84" s="22">
        <v>225.64</v>
      </c>
      <c r="H84" s="83" t="s">
        <v>67</v>
      </c>
      <c r="I84" s="84">
        <v>37</v>
      </c>
    </row>
    <row r="85" spans="1:26" ht="12.75" customHeight="1">
      <c r="A85" s="175" t="s">
        <v>38</v>
      </c>
      <c r="B85" s="176"/>
      <c r="C85" s="25">
        <f>SUM(C83:C84)</f>
        <v>300</v>
      </c>
      <c r="D85" s="25">
        <f t="shared" ref="D85:I85" si="11">SUM(D83:D84)</f>
        <v>9.67</v>
      </c>
      <c r="E85" s="25">
        <f t="shared" si="11"/>
        <v>10.479999999999999</v>
      </c>
      <c r="F85" s="25">
        <f t="shared" si="11"/>
        <v>47.959999999999994</v>
      </c>
      <c r="G85" s="25">
        <f t="shared" si="11"/>
        <v>325.64</v>
      </c>
      <c r="H85" s="25"/>
      <c r="I85" s="25">
        <f t="shared" si="11"/>
        <v>61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thickBot="1">
      <c r="A86" s="194" t="s">
        <v>39</v>
      </c>
      <c r="B86" s="195"/>
      <c r="C86" s="95">
        <f t="shared" ref="C86:I86" si="12">C85+C82+C76</f>
        <v>1485</v>
      </c>
      <c r="D86" s="49">
        <f t="shared" si="12"/>
        <v>51.459999999999994</v>
      </c>
      <c r="E86" s="49">
        <f t="shared" si="12"/>
        <v>53.61</v>
      </c>
      <c r="F86" s="49">
        <f t="shared" si="12"/>
        <v>230.61</v>
      </c>
      <c r="G86" s="96">
        <f t="shared" si="12"/>
        <v>1522.1</v>
      </c>
      <c r="H86" s="96"/>
      <c r="I86" s="97">
        <f t="shared" si="12"/>
        <v>360.5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192" t="s">
        <v>77</v>
      </c>
      <c r="B87" s="173"/>
      <c r="C87" s="173"/>
      <c r="D87" s="173"/>
      <c r="E87" s="173"/>
      <c r="F87" s="173"/>
      <c r="G87" s="173"/>
      <c r="H87" s="173"/>
      <c r="I87" s="9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" customHeight="1">
      <c r="A88" s="180" t="s">
        <v>16</v>
      </c>
      <c r="B88" s="21" t="s">
        <v>78</v>
      </c>
      <c r="C88" s="22">
        <v>200</v>
      </c>
      <c r="D88" s="23">
        <v>17.7</v>
      </c>
      <c r="E88" s="23">
        <v>18.3</v>
      </c>
      <c r="F88" s="23">
        <v>50.68</v>
      </c>
      <c r="G88" s="22">
        <v>395.78</v>
      </c>
      <c r="H88" s="83">
        <v>296</v>
      </c>
      <c r="I88" s="84">
        <v>50</v>
      </c>
    </row>
    <row r="89" spans="1:26" ht="12.75" customHeight="1">
      <c r="A89" s="181"/>
      <c r="B89" s="21" t="s">
        <v>160</v>
      </c>
      <c r="C89" s="22">
        <v>100</v>
      </c>
      <c r="D89" s="23">
        <v>0.4</v>
      </c>
      <c r="E89" s="23">
        <v>0.4</v>
      </c>
      <c r="F89" s="23">
        <v>9.8000000000000007</v>
      </c>
      <c r="G89" s="22">
        <v>47</v>
      </c>
      <c r="H89" s="83">
        <v>112</v>
      </c>
      <c r="I89" s="84">
        <v>15</v>
      </c>
    </row>
    <row r="90" spans="1:26" ht="12.75" customHeight="1">
      <c r="A90" s="182"/>
      <c r="B90" s="21" t="s">
        <v>80</v>
      </c>
      <c r="C90" s="22">
        <v>200</v>
      </c>
      <c r="D90" s="23">
        <v>0.26</v>
      </c>
      <c r="E90" s="23">
        <v>0.02</v>
      </c>
      <c r="F90" s="23">
        <v>8.06</v>
      </c>
      <c r="G90" s="22">
        <v>33.22</v>
      </c>
      <c r="H90" s="83" t="s">
        <v>81</v>
      </c>
      <c r="I90" s="84">
        <v>20</v>
      </c>
    </row>
    <row r="91" spans="1:26" ht="12.75" customHeight="1">
      <c r="A91" s="175" t="s">
        <v>21</v>
      </c>
      <c r="B91" s="176"/>
      <c r="C91" s="25">
        <f t="shared" ref="C91:I91" si="13">SUM(C88:C90)</f>
        <v>500</v>
      </c>
      <c r="D91" s="26">
        <f t="shared" si="13"/>
        <v>18.36</v>
      </c>
      <c r="E91" s="26">
        <f t="shared" si="13"/>
        <v>18.72</v>
      </c>
      <c r="F91" s="26">
        <f t="shared" si="13"/>
        <v>68.540000000000006</v>
      </c>
      <c r="G91" s="25">
        <f t="shared" si="13"/>
        <v>476</v>
      </c>
      <c r="H91" s="25"/>
      <c r="I91" s="91">
        <f t="shared" si="13"/>
        <v>85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" customHeight="1">
      <c r="A92" s="180" t="s">
        <v>22</v>
      </c>
      <c r="B92" s="21" t="s">
        <v>82</v>
      </c>
      <c r="C92" s="22">
        <v>200</v>
      </c>
      <c r="D92" s="23">
        <v>3.24</v>
      </c>
      <c r="E92" s="23">
        <v>5.22</v>
      </c>
      <c r="F92" s="68">
        <v>8.4</v>
      </c>
      <c r="G92" s="112">
        <v>98.68</v>
      </c>
      <c r="H92" s="112" t="s">
        <v>83</v>
      </c>
      <c r="I92" s="109">
        <v>36</v>
      </c>
    </row>
    <row r="93" spans="1:26" ht="12.75" customHeight="1">
      <c r="A93" s="181"/>
      <c r="B93" s="21" t="s">
        <v>84</v>
      </c>
      <c r="C93" s="22">
        <v>240</v>
      </c>
      <c r="D93" s="23">
        <v>17.649999999999999</v>
      </c>
      <c r="E93" s="23">
        <v>20.059999999999999</v>
      </c>
      <c r="F93" s="23">
        <v>70.62</v>
      </c>
      <c r="G93" s="22">
        <v>465.5</v>
      </c>
      <c r="H93" s="83">
        <v>265</v>
      </c>
      <c r="I93" s="84">
        <v>110</v>
      </c>
    </row>
    <row r="94" spans="1:26" ht="12.75" customHeight="1">
      <c r="A94" s="181"/>
      <c r="B94" s="21" t="s">
        <v>85</v>
      </c>
      <c r="C94" s="22">
        <v>200</v>
      </c>
      <c r="D94" s="23">
        <v>0.32</v>
      </c>
      <c r="E94" s="23">
        <v>0.14000000000000001</v>
      </c>
      <c r="F94" s="23">
        <v>11.46</v>
      </c>
      <c r="G94" s="22">
        <v>48.32</v>
      </c>
      <c r="H94" s="83">
        <v>519</v>
      </c>
      <c r="I94" s="84">
        <v>17</v>
      </c>
    </row>
    <row r="95" spans="1:26" ht="15" customHeight="1">
      <c r="A95" s="181"/>
      <c r="B95" s="21" t="s">
        <v>30</v>
      </c>
      <c r="C95" s="22">
        <v>30</v>
      </c>
      <c r="D95" s="23">
        <v>1.98</v>
      </c>
      <c r="E95" s="23">
        <v>0.27</v>
      </c>
      <c r="F95" s="23">
        <v>11.4</v>
      </c>
      <c r="G95" s="22">
        <v>59.7</v>
      </c>
      <c r="H95" s="83"/>
      <c r="I95" s="84">
        <v>4</v>
      </c>
    </row>
    <row r="96" spans="1:26" ht="12.75" customHeight="1">
      <c r="A96" s="181"/>
      <c r="B96" s="21" t="s">
        <v>31</v>
      </c>
      <c r="C96" s="22">
        <v>30</v>
      </c>
      <c r="D96" s="23">
        <v>1.98</v>
      </c>
      <c r="E96" s="23">
        <v>0.36</v>
      </c>
      <c r="F96" s="23">
        <v>10.02</v>
      </c>
      <c r="G96" s="22">
        <v>52.2</v>
      </c>
      <c r="H96" s="83"/>
      <c r="I96" s="84">
        <v>2.5</v>
      </c>
    </row>
    <row r="97" spans="1:26" ht="12.75" customHeight="1">
      <c r="A97" s="175" t="s">
        <v>32</v>
      </c>
      <c r="B97" s="176"/>
      <c r="C97" s="25">
        <f t="shared" ref="C97:I97" si="14">SUM(C92:C96)</f>
        <v>700</v>
      </c>
      <c r="D97" s="26">
        <f t="shared" si="14"/>
        <v>25.17</v>
      </c>
      <c r="E97" s="26">
        <f t="shared" si="14"/>
        <v>26.049999999999997</v>
      </c>
      <c r="F97" s="26">
        <f t="shared" si="14"/>
        <v>111.90000000000002</v>
      </c>
      <c r="G97" s="25">
        <f t="shared" si="14"/>
        <v>724.4000000000002</v>
      </c>
      <c r="H97" s="25"/>
      <c r="I97" s="91">
        <f t="shared" si="14"/>
        <v>169.5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" customHeight="1">
      <c r="A98" s="180" t="s">
        <v>33</v>
      </c>
      <c r="B98" s="21" t="s">
        <v>86</v>
      </c>
      <c r="C98" s="22">
        <v>200</v>
      </c>
      <c r="D98" s="23">
        <v>0</v>
      </c>
      <c r="E98" s="23">
        <v>0</v>
      </c>
      <c r="F98" s="23">
        <v>6.98</v>
      </c>
      <c r="G98" s="22">
        <v>26.54</v>
      </c>
      <c r="H98" s="83">
        <v>503</v>
      </c>
      <c r="I98" s="84">
        <v>18</v>
      </c>
    </row>
    <row r="99" spans="1:26" ht="15" customHeight="1">
      <c r="A99" s="182"/>
      <c r="B99" s="21" t="s">
        <v>87</v>
      </c>
      <c r="C99" s="22">
        <v>100</v>
      </c>
      <c r="D99" s="23">
        <v>9.6199999999999992</v>
      </c>
      <c r="E99" s="23">
        <v>10.4</v>
      </c>
      <c r="F99" s="23">
        <v>32.700000000000003</v>
      </c>
      <c r="G99" s="22">
        <v>251.6</v>
      </c>
      <c r="H99" s="83" t="s">
        <v>88</v>
      </c>
      <c r="I99" s="84">
        <v>36</v>
      </c>
    </row>
    <row r="100" spans="1:26" ht="12.75" customHeight="1">
      <c r="A100" s="175" t="s">
        <v>38</v>
      </c>
      <c r="B100" s="176"/>
      <c r="C100" s="25">
        <f t="shared" ref="C100:I100" si="15">SUM(C98:C99)</f>
        <v>300</v>
      </c>
      <c r="D100" s="26">
        <f t="shared" si="15"/>
        <v>9.6199999999999992</v>
      </c>
      <c r="E100" s="26">
        <f t="shared" si="15"/>
        <v>10.4</v>
      </c>
      <c r="F100" s="26">
        <f t="shared" si="15"/>
        <v>39.680000000000007</v>
      </c>
      <c r="G100" s="25">
        <f t="shared" si="15"/>
        <v>278.14</v>
      </c>
      <c r="H100" s="25"/>
      <c r="I100" s="91">
        <f t="shared" si="15"/>
        <v>54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thickBot="1">
      <c r="A101" s="194" t="s">
        <v>39</v>
      </c>
      <c r="B101" s="195"/>
      <c r="C101" s="48">
        <f t="shared" ref="C101:I101" si="16">C91+C97+C100</f>
        <v>1500</v>
      </c>
      <c r="D101" s="49">
        <f t="shared" si="16"/>
        <v>53.15</v>
      </c>
      <c r="E101" s="49">
        <f t="shared" si="16"/>
        <v>55.169999999999995</v>
      </c>
      <c r="F101" s="49">
        <f t="shared" si="16"/>
        <v>220.12000000000003</v>
      </c>
      <c r="G101" s="48">
        <f t="shared" si="16"/>
        <v>1478.54</v>
      </c>
      <c r="H101" s="48"/>
      <c r="I101" s="92">
        <f t="shared" si="16"/>
        <v>308.5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192" t="s">
        <v>89</v>
      </c>
      <c r="B102" s="173"/>
      <c r="C102" s="173"/>
      <c r="D102" s="173"/>
      <c r="E102" s="173"/>
      <c r="F102" s="173"/>
      <c r="G102" s="173"/>
      <c r="H102" s="173"/>
      <c r="I102" s="9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180" t="s">
        <v>16</v>
      </c>
      <c r="B103" s="21" t="s">
        <v>90</v>
      </c>
      <c r="C103" s="22">
        <v>200</v>
      </c>
      <c r="D103" s="23">
        <v>5.64</v>
      </c>
      <c r="E103" s="23">
        <v>7.16</v>
      </c>
      <c r="F103" s="23">
        <v>33.42</v>
      </c>
      <c r="G103" s="22">
        <v>220.62</v>
      </c>
      <c r="H103" s="83">
        <v>268</v>
      </c>
      <c r="I103" s="84">
        <v>40</v>
      </c>
    </row>
    <row r="104" spans="1:26" ht="12.75" customHeight="1">
      <c r="A104" s="181"/>
      <c r="B104" s="21" t="s">
        <v>91</v>
      </c>
      <c r="C104" s="22">
        <v>200</v>
      </c>
      <c r="D104" s="23">
        <v>0.22</v>
      </c>
      <c r="E104" s="23">
        <v>0.12</v>
      </c>
      <c r="F104" s="23">
        <v>9.08</v>
      </c>
      <c r="G104" s="22">
        <v>38.020000000000003</v>
      </c>
      <c r="H104" s="83" t="s">
        <v>92</v>
      </c>
      <c r="I104" s="84">
        <v>20</v>
      </c>
    </row>
    <row r="105" spans="1:26" ht="15" customHeight="1">
      <c r="A105" s="182"/>
      <c r="B105" s="21" t="s">
        <v>93</v>
      </c>
      <c r="C105" s="22">
        <v>100</v>
      </c>
      <c r="D105" s="23">
        <v>11.9</v>
      </c>
      <c r="E105" s="23">
        <v>10.59</v>
      </c>
      <c r="F105" s="23">
        <v>31.07</v>
      </c>
      <c r="G105" s="22">
        <v>235.13</v>
      </c>
      <c r="H105" s="83" t="s">
        <v>94</v>
      </c>
      <c r="I105" s="84">
        <v>35</v>
      </c>
    </row>
    <row r="106" spans="1:26" ht="12.75" customHeight="1">
      <c r="A106" s="175" t="s">
        <v>21</v>
      </c>
      <c r="B106" s="176"/>
      <c r="C106" s="25">
        <f t="shared" ref="C106:I106" si="17">SUM(C103:C105)</f>
        <v>500</v>
      </c>
      <c r="D106" s="26">
        <f t="shared" si="17"/>
        <v>17.759999999999998</v>
      </c>
      <c r="E106" s="26">
        <f t="shared" si="17"/>
        <v>17.87</v>
      </c>
      <c r="F106" s="26">
        <f t="shared" si="17"/>
        <v>73.569999999999993</v>
      </c>
      <c r="G106" s="25">
        <f t="shared" si="17"/>
        <v>493.77</v>
      </c>
      <c r="H106" s="25"/>
      <c r="I106" s="91">
        <f t="shared" si="17"/>
        <v>95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" customHeight="1">
      <c r="A107" s="180" t="s">
        <v>22</v>
      </c>
      <c r="B107" s="21" t="s">
        <v>95</v>
      </c>
      <c r="C107" s="22">
        <v>200</v>
      </c>
      <c r="D107" s="23">
        <v>2.2200000000000002</v>
      </c>
      <c r="E107" s="23">
        <v>3.5</v>
      </c>
      <c r="F107" s="23">
        <v>8.9</v>
      </c>
      <c r="G107" s="22">
        <v>76.2</v>
      </c>
      <c r="H107" s="83" t="s">
        <v>96</v>
      </c>
      <c r="I107" s="84">
        <v>37</v>
      </c>
    </row>
    <row r="108" spans="1:26" ht="12.75" customHeight="1">
      <c r="A108" s="181"/>
      <c r="B108" s="21" t="s">
        <v>152</v>
      </c>
      <c r="C108" s="22">
        <v>90</v>
      </c>
      <c r="D108" s="23">
        <v>13.03</v>
      </c>
      <c r="E108" s="23">
        <v>12.65</v>
      </c>
      <c r="F108" s="23">
        <v>24.1</v>
      </c>
      <c r="G108" s="22">
        <v>245.6</v>
      </c>
      <c r="H108" s="83">
        <v>405</v>
      </c>
      <c r="I108" s="84">
        <v>75</v>
      </c>
    </row>
    <row r="109" spans="1:26" ht="12.75" customHeight="1">
      <c r="A109" s="181"/>
      <c r="B109" s="21" t="s">
        <v>187</v>
      </c>
      <c r="C109" s="22">
        <v>150</v>
      </c>
      <c r="D109" s="23">
        <v>5.65</v>
      </c>
      <c r="E109" s="23">
        <v>8.5</v>
      </c>
      <c r="F109" s="23">
        <v>38.6</v>
      </c>
      <c r="G109" s="22">
        <v>235.6</v>
      </c>
      <c r="H109" s="83">
        <v>291</v>
      </c>
      <c r="I109" s="84">
        <v>28</v>
      </c>
    </row>
    <row r="110" spans="1:26" ht="12.75" customHeight="1">
      <c r="A110" s="181"/>
      <c r="B110" s="21" t="s">
        <v>36</v>
      </c>
      <c r="C110" s="22">
        <v>200</v>
      </c>
      <c r="D110" s="23">
        <v>0.24</v>
      </c>
      <c r="E110" s="23">
        <v>0.06</v>
      </c>
      <c r="F110" s="23">
        <v>10.16</v>
      </c>
      <c r="G110" s="22">
        <v>42.14</v>
      </c>
      <c r="H110" s="83" t="s">
        <v>37</v>
      </c>
      <c r="I110" s="84">
        <v>25</v>
      </c>
    </row>
    <row r="111" spans="1:26" ht="15" customHeight="1">
      <c r="A111" s="181"/>
      <c r="B111" s="21" t="s">
        <v>30</v>
      </c>
      <c r="C111" s="22">
        <v>30</v>
      </c>
      <c r="D111" s="23">
        <v>1.98</v>
      </c>
      <c r="E111" s="23">
        <v>0.27</v>
      </c>
      <c r="F111" s="23">
        <v>11.4</v>
      </c>
      <c r="G111" s="22">
        <v>59.7</v>
      </c>
      <c r="H111" s="83"/>
      <c r="I111" s="84">
        <v>4</v>
      </c>
    </row>
    <row r="112" spans="1:26" ht="12.75" customHeight="1">
      <c r="A112" s="182"/>
      <c r="B112" s="21" t="s">
        <v>31</v>
      </c>
      <c r="C112" s="22">
        <v>30</v>
      </c>
      <c r="D112" s="23">
        <v>1.98</v>
      </c>
      <c r="E112" s="23">
        <v>0.36</v>
      </c>
      <c r="F112" s="23">
        <v>10.02</v>
      </c>
      <c r="G112" s="22">
        <v>52.2</v>
      </c>
      <c r="H112" s="83"/>
      <c r="I112" s="84">
        <v>2.5</v>
      </c>
    </row>
    <row r="113" spans="1:26" ht="12.75" customHeight="1">
      <c r="A113" s="175" t="s">
        <v>32</v>
      </c>
      <c r="B113" s="176"/>
      <c r="C113" s="25">
        <f t="shared" ref="C113:I113" si="18">SUM(C107:C112)</f>
        <v>700</v>
      </c>
      <c r="D113" s="26">
        <f t="shared" si="18"/>
        <v>25.099999999999998</v>
      </c>
      <c r="E113" s="26">
        <f t="shared" si="18"/>
        <v>25.339999999999996</v>
      </c>
      <c r="F113" s="26">
        <f t="shared" si="18"/>
        <v>103.17999999999999</v>
      </c>
      <c r="G113" s="25">
        <f t="shared" si="18"/>
        <v>711.44</v>
      </c>
      <c r="H113" s="25"/>
      <c r="I113" s="91">
        <f t="shared" si="18"/>
        <v>171.5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180" t="s">
        <v>33</v>
      </c>
      <c r="B114" s="21" t="s">
        <v>97</v>
      </c>
      <c r="C114" s="22">
        <v>100</v>
      </c>
      <c r="D114" s="23">
        <v>10.220000000000001</v>
      </c>
      <c r="E114" s="23">
        <v>9.67</v>
      </c>
      <c r="F114" s="23">
        <v>24.27</v>
      </c>
      <c r="G114" s="22">
        <v>250.3</v>
      </c>
      <c r="H114" s="83">
        <v>555</v>
      </c>
      <c r="I114" s="84">
        <v>28</v>
      </c>
    </row>
    <row r="115" spans="1:26" ht="12.75" customHeight="1">
      <c r="A115" s="182"/>
      <c r="B115" s="21" t="s">
        <v>51</v>
      </c>
      <c r="C115" s="22">
        <v>200</v>
      </c>
      <c r="D115" s="23">
        <v>0</v>
      </c>
      <c r="E115" s="23">
        <v>0</v>
      </c>
      <c r="F115" s="23">
        <v>15</v>
      </c>
      <c r="G115" s="22">
        <v>95</v>
      </c>
      <c r="H115" s="83">
        <v>614</v>
      </c>
      <c r="I115" s="84">
        <v>22</v>
      </c>
    </row>
    <row r="116" spans="1:26" ht="12.75" customHeight="1">
      <c r="A116" s="175" t="s">
        <v>38</v>
      </c>
      <c r="B116" s="176"/>
      <c r="C116" s="25">
        <f t="shared" ref="C116:I116" si="19">SUM(C114:C115)</f>
        <v>300</v>
      </c>
      <c r="D116" s="26">
        <f t="shared" si="19"/>
        <v>10.220000000000001</v>
      </c>
      <c r="E116" s="26">
        <f t="shared" si="19"/>
        <v>9.67</v>
      </c>
      <c r="F116" s="26">
        <f t="shared" si="19"/>
        <v>39.269999999999996</v>
      </c>
      <c r="G116" s="25">
        <f t="shared" si="19"/>
        <v>345.3</v>
      </c>
      <c r="H116" s="25"/>
      <c r="I116" s="91">
        <f t="shared" si="19"/>
        <v>50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thickBot="1">
      <c r="A117" s="194" t="s">
        <v>39</v>
      </c>
      <c r="B117" s="195"/>
      <c r="C117" s="48">
        <f t="shared" ref="C117:I117" si="20">C106+C113+C116</f>
        <v>1500</v>
      </c>
      <c r="D117" s="49">
        <f t="shared" si="20"/>
        <v>53.08</v>
      </c>
      <c r="E117" s="49">
        <f t="shared" si="20"/>
        <v>52.879999999999995</v>
      </c>
      <c r="F117" s="49">
        <f t="shared" si="20"/>
        <v>216.01999999999998</v>
      </c>
      <c r="G117" s="48">
        <f t="shared" si="20"/>
        <v>1550.51</v>
      </c>
      <c r="H117" s="48"/>
      <c r="I117" s="92">
        <f t="shared" si="20"/>
        <v>316.5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192" t="s">
        <v>98</v>
      </c>
      <c r="B118" s="173"/>
      <c r="C118" s="173"/>
      <c r="D118" s="173"/>
      <c r="E118" s="173"/>
      <c r="F118" s="173"/>
      <c r="G118" s="173"/>
      <c r="H118" s="223"/>
      <c r="I118" s="9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180" t="s">
        <v>16</v>
      </c>
      <c r="B119" s="21" t="s">
        <v>99</v>
      </c>
      <c r="C119" s="22">
        <v>150</v>
      </c>
      <c r="D119" s="23">
        <v>12.01</v>
      </c>
      <c r="E119" s="23">
        <v>9.9</v>
      </c>
      <c r="F119" s="23">
        <v>12.94</v>
      </c>
      <c r="G119" s="83">
        <v>200.23</v>
      </c>
      <c r="H119" s="112">
        <v>302</v>
      </c>
      <c r="I119" s="109">
        <v>68</v>
      </c>
    </row>
    <row r="120" spans="1:26" ht="12.75" customHeight="1">
      <c r="A120" s="181"/>
      <c r="B120" s="21" t="s">
        <v>173</v>
      </c>
      <c r="C120" s="22">
        <v>70</v>
      </c>
      <c r="D120" s="23">
        <v>0.8</v>
      </c>
      <c r="E120" s="23">
        <v>0.2</v>
      </c>
      <c r="F120" s="23">
        <v>8.5</v>
      </c>
      <c r="G120" s="83">
        <v>38</v>
      </c>
      <c r="H120" s="112">
        <v>111</v>
      </c>
      <c r="I120" s="109">
        <v>20</v>
      </c>
    </row>
    <row r="121" spans="1:26" ht="15" customHeight="1">
      <c r="A121" s="181"/>
      <c r="B121" s="21" t="s">
        <v>100</v>
      </c>
      <c r="C121" s="22">
        <v>80</v>
      </c>
      <c r="D121" s="23">
        <v>4.74</v>
      </c>
      <c r="E121" s="23">
        <v>5.86</v>
      </c>
      <c r="F121" s="23">
        <v>39.71</v>
      </c>
      <c r="G121" s="22">
        <v>207.85</v>
      </c>
      <c r="H121" s="111">
        <v>579</v>
      </c>
      <c r="I121" s="84">
        <v>28</v>
      </c>
    </row>
    <row r="122" spans="1:26" ht="12.75" customHeight="1">
      <c r="A122" s="182"/>
      <c r="B122" s="21" t="s">
        <v>20</v>
      </c>
      <c r="C122" s="22">
        <v>200</v>
      </c>
      <c r="D122" s="23">
        <v>0.22</v>
      </c>
      <c r="E122" s="23">
        <v>0.06</v>
      </c>
      <c r="F122" s="23">
        <v>7.2</v>
      </c>
      <c r="G122" s="22">
        <v>29.08</v>
      </c>
      <c r="H122" s="83">
        <v>143</v>
      </c>
      <c r="I122" s="84">
        <v>20</v>
      </c>
    </row>
    <row r="123" spans="1:26" ht="12.75" customHeight="1">
      <c r="A123" s="175" t="s">
        <v>21</v>
      </c>
      <c r="B123" s="176"/>
      <c r="C123" s="25">
        <f t="shared" ref="C123:I123" si="21">SUM(C119:C122)</f>
        <v>500</v>
      </c>
      <c r="D123" s="26">
        <f t="shared" si="21"/>
        <v>17.77</v>
      </c>
      <c r="E123" s="26">
        <f t="shared" si="21"/>
        <v>16.02</v>
      </c>
      <c r="F123" s="26">
        <f t="shared" si="21"/>
        <v>68.349999999999994</v>
      </c>
      <c r="G123" s="25">
        <f t="shared" si="21"/>
        <v>475.15999999999997</v>
      </c>
      <c r="H123" s="28"/>
      <c r="I123" s="91">
        <f t="shared" si="21"/>
        <v>136</v>
      </c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" customHeight="1">
      <c r="A124" s="180" t="s">
        <v>22</v>
      </c>
      <c r="B124" s="21" t="s">
        <v>161</v>
      </c>
      <c r="C124" s="22">
        <v>200</v>
      </c>
      <c r="D124" s="23">
        <v>2.34</v>
      </c>
      <c r="E124" s="23">
        <v>4.78</v>
      </c>
      <c r="F124" s="23">
        <v>14.08</v>
      </c>
      <c r="G124" s="68">
        <v>109.42</v>
      </c>
      <c r="H124" s="112" t="s">
        <v>108</v>
      </c>
      <c r="I124" s="109">
        <v>34</v>
      </c>
    </row>
    <row r="125" spans="1:26" ht="12.75" customHeight="1">
      <c r="A125" s="181"/>
      <c r="B125" s="21" t="s">
        <v>171</v>
      </c>
      <c r="C125" s="22">
        <v>90</v>
      </c>
      <c r="D125" s="22">
        <v>9.5</v>
      </c>
      <c r="E125" s="22">
        <v>10.71</v>
      </c>
      <c r="F125" s="22">
        <v>27.07</v>
      </c>
      <c r="G125" s="22">
        <v>200.67</v>
      </c>
      <c r="H125" s="132">
        <v>343</v>
      </c>
      <c r="I125" s="84">
        <v>70</v>
      </c>
    </row>
    <row r="126" spans="1:26" ht="12.75" customHeight="1">
      <c r="A126" s="181"/>
      <c r="B126" s="21" t="s">
        <v>60</v>
      </c>
      <c r="C126" s="22">
        <v>150</v>
      </c>
      <c r="D126" s="23">
        <v>7.9</v>
      </c>
      <c r="E126" s="23">
        <v>8.7100000000000009</v>
      </c>
      <c r="F126" s="23">
        <v>35.909999999999997</v>
      </c>
      <c r="G126" s="22">
        <v>236.49</v>
      </c>
      <c r="H126" s="83" t="s">
        <v>61</v>
      </c>
      <c r="I126" s="84">
        <v>20</v>
      </c>
    </row>
    <row r="127" spans="1:26" ht="12.75" customHeight="1">
      <c r="A127" s="181"/>
      <c r="B127" s="21" t="s">
        <v>85</v>
      </c>
      <c r="C127" s="22">
        <v>200</v>
      </c>
      <c r="D127" s="23">
        <v>0.32</v>
      </c>
      <c r="E127" s="23">
        <v>0.14000000000000001</v>
      </c>
      <c r="F127" s="23">
        <v>11.46</v>
      </c>
      <c r="G127" s="22">
        <v>48.32</v>
      </c>
      <c r="H127" s="83">
        <v>519</v>
      </c>
      <c r="I127" s="84">
        <v>17</v>
      </c>
    </row>
    <row r="128" spans="1:26" ht="15" customHeight="1">
      <c r="A128" s="181"/>
      <c r="B128" s="21" t="s">
        <v>30</v>
      </c>
      <c r="C128" s="22">
        <v>30</v>
      </c>
      <c r="D128" s="23">
        <v>1.98</v>
      </c>
      <c r="E128" s="23">
        <v>0.27</v>
      </c>
      <c r="F128" s="23">
        <v>11.4</v>
      </c>
      <c r="G128" s="22">
        <v>59.7</v>
      </c>
      <c r="H128" s="83"/>
      <c r="I128" s="84">
        <v>4</v>
      </c>
    </row>
    <row r="129" spans="1:26" ht="12.75" customHeight="1">
      <c r="A129" s="182"/>
      <c r="B129" s="21" t="s">
        <v>31</v>
      </c>
      <c r="C129" s="22">
        <v>30</v>
      </c>
      <c r="D129" s="23">
        <v>1.98</v>
      </c>
      <c r="E129" s="23">
        <v>0.36</v>
      </c>
      <c r="F129" s="23">
        <v>10.02</v>
      </c>
      <c r="G129" s="22">
        <v>52.2</v>
      </c>
      <c r="H129" s="83"/>
      <c r="I129" s="84">
        <v>2.5</v>
      </c>
    </row>
    <row r="130" spans="1:26" ht="12.75" customHeight="1">
      <c r="A130" s="175" t="s">
        <v>32</v>
      </c>
      <c r="B130" s="176"/>
      <c r="C130" s="25">
        <f>SUM(C124:C129)</f>
        <v>700</v>
      </c>
      <c r="D130" s="26">
        <f>SUM(D124:D129)</f>
        <v>24.020000000000003</v>
      </c>
      <c r="E130" s="26">
        <f>SUM(E124:E129)</f>
        <v>24.970000000000002</v>
      </c>
      <c r="F130" s="26">
        <f>SUM(F124:F129)</f>
        <v>109.94000000000001</v>
      </c>
      <c r="G130" s="25">
        <f>SUM(G124:G129)</f>
        <v>706.80000000000007</v>
      </c>
      <c r="H130" s="25"/>
      <c r="I130" s="91">
        <f>SUM(I124:I129)</f>
        <v>147.5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180" t="s">
        <v>33</v>
      </c>
      <c r="B131" s="21" t="s">
        <v>73</v>
      </c>
      <c r="C131" s="22">
        <v>200</v>
      </c>
      <c r="D131" s="23">
        <v>4.5</v>
      </c>
      <c r="E131" s="23">
        <v>5</v>
      </c>
      <c r="F131" s="23">
        <v>15.6</v>
      </c>
      <c r="G131" s="22">
        <v>158</v>
      </c>
      <c r="H131" s="83" t="s">
        <v>74</v>
      </c>
      <c r="I131" s="84">
        <v>24</v>
      </c>
    </row>
    <row r="132" spans="1:26" ht="12.75" customHeight="1">
      <c r="A132" s="182"/>
      <c r="B132" s="21" t="s">
        <v>104</v>
      </c>
      <c r="C132" s="22">
        <v>100</v>
      </c>
      <c r="D132" s="23">
        <v>5.68</v>
      </c>
      <c r="E132" s="23">
        <v>5.29</v>
      </c>
      <c r="F132" s="23">
        <v>31.8</v>
      </c>
      <c r="G132" s="22">
        <v>190.46</v>
      </c>
      <c r="H132" s="83" t="s">
        <v>105</v>
      </c>
      <c r="I132" s="84">
        <v>31</v>
      </c>
    </row>
    <row r="133" spans="1:26" ht="12.75" customHeight="1">
      <c r="A133" s="175" t="s">
        <v>38</v>
      </c>
      <c r="B133" s="176"/>
      <c r="C133" s="25">
        <f t="shared" ref="C133:I133" si="22">SUM(C131:C132)</f>
        <v>300</v>
      </c>
      <c r="D133" s="26">
        <f t="shared" si="22"/>
        <v>10.18</v>
      </c>
      <c r="E133" s="26">
        <f t="shared" si="22"/>
        <v>10.29</v>
      </c>
      <c r="F133" s="26">
        <f t="shared" si="22"/>
        <v>47.4</v>
      </c>
      <c r="G133" s="25">
        <f t="shared" si="22"/>
        <v>348.46000000000004</v>
      </c>
      <c r="H133" s="25"/>
      <c r="I133" s="91">
        <f t="shared" si="22"/>
        <v>55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thickBot="1">
      <c r="A134" s="194" t="s">
        <v>39</v>
      </c>
      <c r="B134" s="195"/>
      <c r="C134" s="48">
        <f t="shared" ref="C134:I134" si="23">C123+C130+C133</f>
        <v>1500</v>
      </c>
      <c r="D134" s="49">
        <f t="shared" si="23"/>
        <v>51.970000000000006</v>
      </c>
      <c r="E134" s="49">
        <f t="shared" si="23"/>
        <v>51.28</v>
      </c>
      <c r="F134" s="49">
        <f t="shared" si="23"/>
        <v>225.69000000000003</v>
      </c>
      <c r="G134" s="48">
        <f t="shared" si="23"/>
        <v>1530.42</v>
      </c>
      <c r="H134" s="48"/>
      <c r="I134" s="92">
        <f t="shared" si="23"/>
        <v>338.5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192" t="s">
        <v>106</v>
      </c>
      <c r="B135" s="173"/>
      <c r="C135" s="173"/>
      <c r="D135" s="173"/>
      <c r="E135" s="173"/>
      <c r="F135" s="173"/>
      <c r="G135" s="173"/>
      <c r="H135" s="223"/>
      <c r="I135" s="9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180" t="s">
        <v>16</v>
      </c>
      <c r="B136" s="21" t="s">
        <v>107</v>
      </c>
      <c r="C136" s="22">
        <v>200</v>
      </c>
      <c r="D136" s="23">
        <v>10.1</v>
      </c>
      <c r="E136" s="23">
        <v>10.98</v>
      </c>
      <c r="F136" s="23">
        <v>34.94</v>
      </c>
      <c r="G136" s="83">
        <v>322.26</v>
      </c>
      <c r="H136" s="112">
        <v>267</v>
      </c>
      <c r="I136" s="109">
        <v>40</v>
      </c>
    </row>
    <row r="137" spans="1:26" ht="12.75" customHeight="1">
      <c r="A137" s="181"/>
      <c r="B137" s="21" t="s">
        <v>177</v>
      </c>
      <c r="C137" s="22">
        <v>40</v>
      </c>
      <c r="D137" s="23">
        <v>0.17</v>
      </c>
      <c r="E137" s="23">
        <v>0.16</v>
      </c>
      <c r="F137" s="23">
        <v>8.76</v>
      </c>
      <c r="G137" s="83">
        <v>37.479999999999997</v>
      </c>
      <c r="H137" s="112" t="s">
        <v>176</v>
      </c>
      <c r="I137" s="109">
        <v>20</v>
      </c>
    </row>
    <row r="138" spans="1:26" ht="14.25" customHeight="1">
      <c r="A138" s="181"/>
      <c r="B138" s="21" t="s">
        <v>174</v>
      </c>
      <c r="C138" s="22">
        <v>60</v>
      </c>
      <c r="D138" s="23">
        <v>8.11</v>
      </c>
      <c r="E138" s="23">
        <v>7.1</v>
      </c>
      <c r="F138" s="23">
        <v>17.899999999999999</v>
      </c>
      <c r="G138" s="83">
        <v>139.6</v>
      </c>
      <c r="H138" s="157" t="s">
        <v>175</v>
      </c>
      <c r="I138" s="109">
        <v>45</v>
      </c>
    </row>
    <row r="139" spans="1:26" ht="12.75" customHeight="1">
      <c r="A139" s="182"/>
      <c r="B139" s="21" t="s">
        <v>70</v>
      </c>
      <c r="C139" s="22">
        <v>200</v>
      </c>
      <c r="D139" s="23">
        <v>0.24</v>
      </c>
      <c r="E139" s="23">
        <v>0</v>
      </c>
      <c r="F139" s="23">
        <v>7.14</v>
      </c>
      <c r="G139" s="83">
        <v>29.8</v>
      </c>
      <c r="H139" s="112">
        <v>144</v>
      </c>
      <c r="I139" s="109">
        <v>15</v>
      </c>
    </row>
    <row r="140" spans="1:26" ht="12.75" customHeight="1">
      <c r="A140" s="175" t="s">
        <v>21</v>
      </c>
      <c r="B140" s="176"/>
      <c r="C140" s="25">
        <f>SUM(C136:C139)</f>
        <v>500</v>
      </c>
      <c r="D140" s="25">
        <f t="shared" ref="D140:G140" si="24">SUM(D136:D139)</f>
        <v>18.619999999999997</v>
      </c>
      <c r="E140" s="25">
        <f t="shared" si="24"/>
        <v>18.240000000000002</v>
      </c>
      <c r="F140" s="25">
        <f t="shared" si="24"/>
        <v>68.739999999999995</v>
      </c>
      <c r="G140" s="28">
        <f t="shared" si="24"/>
        <v>529.14</v>
      </c>
      <c r="H140" s="43"/>
      <c r="I140" s="86">
        <f>SUM(I136:I139)-I138</f>
        <v>75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" customHeight="1">
      <c r="A141" s="180" t="s">
        <v>22</v>
      </c>
      <c r="B141" s="21" t="s">
        <v>82</v>
      </c>
      <c r="C141" s="22">
        <v>200</v>
      </c>
      <c r="D141" s="23">
        <v>3.24</v>
      </c>
      <c r="E141" s="23">
        <v>5.22</v>
      </c>
      <c r="F141" s="68">
        <v>8.4</v>
      </c>
      <c r="G141" s="112">
        <v>98.68</v>
      </c>
      <c r="H141" s="112" t="s">
        <v>83</v>
      </c>
      <c r="I141" s="109">
        <v>36</v>
      </c>
      <c r="J141" s="31"/>
      <c r="K141" s="32"/>
      <c r="L141" s="33"/>
      <c r="M141" s="33"/>
      <c r="N141" s="33"/>
      <c r="O141" s="33"/>
      <c r="P141" s="32"/>
    </row>
    <row r="142" spans="1:26" ht="15" customHeight="1">
      <c r="A142" s="188"/>
      <c r="B142" s="21" t="s">
        <v>179</v>
      </c>
      <c r="C142" s="22">
        <v>90</v>
      </c>
      <c r="D142" s="23">
        <v>7.57</v>
      </c>
      <c r="E142" s="23">
        <v>9.34</v>
      </c>
      <c r="F142" s="23">
        <v>8.9499999999999993</v>
      </c>
      <c r="G142" s="83">
        <v>145.99</v>
      </c>
      <c r="H142" s="112">
        <v>372</v>
      </c>
      <c r="I142" s="109">
        <v>85</v>
      </c>
      <c r="J142" s="31"/>
    </row>
    <row r="143" spans="1:26" ht="15" customHeight="1">
      <c r="A143" s="188"/>
      <c r="B143" s="21" t="s">
        <v>59</v>
      </c>
      <c r="C143" s="22">
        <v>20</v>
      </c>
      <c r="D143" s="23">
        <v>0.12</v>
      </c>
      <c r="E143" s="23">
        <v>0.75</v>
      </c>
      <c r="F143" s="68">
        <v>1.07</v>
      </c>
      <c r="G143" s="112">
        <v>11.5</v>
      </c>
      <c r="H143" s="112">
        <v>453</v>
      </c>
      <c r="I143" s="109">
        <v>3</v>
      </c>
      <c r="J143" s="31"/>
    </row>
    <row r="144" spans="1:26" ht="12.75" customHeight="1">
      <c r="A144" s="181"/>
      <c r="B144" s="21" t="s">
        <v>28</v>
      </c>
      <c r="C144" s="22">
        <v>150</v>
      </c>
      <c r="D144" s="23">
        <v>7.64</v>
      </c>
      <c r="E144" s="23">
        <v>7.91</v>
      </c>
      <c r="F144" s="68">
        <v>38.85</v>
      </c>
      <c r="G144" s="112">
        <v>225.67</v>
      </c>
      <c r="H144" s="112">
        <v>237</v>
      </c>
      <c r="I144" s="109">
        <v>27</v>
      </c>
    </row>
    <row r="145" spans="1:26" ht="12.75" customHeight="1">
      <c r="A145" s="181"/>
      <c r="B145" s="21" t="s">
        <v>49</v>
      </c>
      <c r="C145" s="22">
        <v>200</v>
      </c>
      <c r="D145" s="23">
        <v>1.92</v>
      </c>
      <c r="E145" s="23">
        <v>0.12</v>
      </c>
      <c r="F145" s="23">
        <v>25.86</v>
      </c>
      <c r="G145" s="132">
        <v>112.36</v>
      </c>
      <c r="H145" s="111" t="s">
        <v>50</v>
      </c>
      <c r="I145" s="84">
        <v>23</v>
      </c>
    </row>
    <row r="146" spans="1:26" ht="15" customHeight="1">
      <c r="A146" s="181"/>
      <c r="B146" s="21" t="s">
        <v>30</v>
      </c>
      <c r="C146" s="22">
        <v>30</v>
      </c>
      <c r="D146" s="23">
        <v>1.98</v>
      </c>
      <c r="E146" s="23">
        <v>0.27</v>
      </c>
      <c r="F146" s="23">
        <v>11.4</v>
      </c>
      <c r="G146" s="22">
        <v>59.7</v>
      </c>
      <c r="H146" s="83">
        <v>108</v>
      </c>
      <c r="I146" s="84">
        <v>4</v>
      </c>
    </row>
    <row r="147" spans="1:26" ht="12.75" customHeight="1">
      <c r="A147" s="182"/>
      <c r="B147" s="21" t="s">
        <v>31</v>
      </c>
      <c r="C147" s="22">
        <v>30</v>
      </c>
      <c r="D147" s="23">
        <v>1.98</v>
      </c>
      <c r="E147" s="23">
        <v>0.36</v>
      </c>
      <c r="F147" s="23">
        <v>10.02</v>
      </c>
      <c r="G147" s="22">
        <v>52.2</v>
      </c>
      <c r="H147" s="83">
        <v>109</v>
      </c>
      <c r="I147" s="84">
        <v>2.5</v>
      </c>
    </row>
    <row r="148" spans="1:26" ht="12.75" customHeight="1">
      <c r="A148" s="175" t="s">
        <v>32</v>
      </c>
      <c r="B148" s="176"/>
      <c r="C148" s="25">
        <f>SUM(C141:C147)</f>
        <v>720</v>
      </c>
      <c r="D148" s="26">
        <f>SUM(D141:D147)</f>
        <v>24.450000000000003</v>
      </c>
      <c r="E148" s="26">
        <f>SUM(E141:E147)</f>
        <v>23.97</v>
      </c>
      <c r="F148" s="26">
        <f>SUM(F141:F147)</f>
        <v>104.55</v>
      </c>
      <c r="G148" s="26">
        <f>SUM(G141:G147)</f>
        <v>706.10000000000014</v>
      </c>
      <c r="H148" s="26"/>
      <c r="I148" s="86">
        <f t="shared" ref="I148" si="25">SUM(I141:I147)</f>
        <v>180.5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180" t="s">
        <v>33</v>
      </c>
      <c r="B149" s="21" t="s">
        <v>64</v>
      </c>
      <c r="C149" s="22">
        <v>200</v>
      </c>
      <c r="D149" s="23">
        <v>0.2</v>
      </c>
      <c r="E149" s="23">
        <v>0.2</v>
      </c>
      <c r="F149" s="23">
        <v>12.8</v>
      </c>
      <c r="G149" s="22">
        <v>100</v>
      </c>
      <c r="H149" s="83" t="s">
        <v>65</v>
      </c>
      <c r="I149" s="84">
        <v>24</v>
      </c>
    </row>
    <row r="150" spans="1:26" ht="15" customHeight="1">
      <c r="A150" s="182"/>
      <c r="B150" s="21" t="s">
        <v>110</v>
      </c>
      <c r="C150" s="22">
        <v>100</v>
      </c>
      <c r="D150" s="23">
        <v>9.91</v>
      </c>
      <c r="E150" s="23">
        <v>10.6</v>
      </c>
      <c r="F150" s="23">
        <v>35.770000000000003</v>
      </c>
      <c r="G150" s="22">
        <v>201.65</v>
      </c>
      <c r="H150" s="83">
        <v>542</v>
      </c>
      <c r="I150" s="84">
        <v>31</v>
      </c>
    </row>
    <row r="151" spans="1:26" ht="12.75" customHeight="1">
      <c r="A151" s="175" t="s">
        <v>38</v>
      </c>
      <c r="B151" s="176"/>
      <c r="C151" s="25">
        <f t="shared" ref="C151:I151" si="26">SUM(C149:C150)</f>
        <v>300</v>
      </c>
      <c r="D151" s="26">
        <f t="shared" si="26"/>
        <v>10.11</v>
      </c>
      <c r="E151" s="26">
        <f t="shared" si="26"/>
        <v>10.799999999999999</v>
      </c>
      <c r="F151" s="26">
        <f t="shared" si="26"/>
        <v>48.570000000000007</v>
      </c>
      <c r="G151" s="25">
        <f t="shared" si="26"/>
        <v>301.64999999999998</v>
      </c>
      <c r="H151" s="25"/>
      <c r="I151" s="91">
        <f t="shared" si="26"/>
        <v>55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thickBot="1">
      <c r="A152" s="194" t="s">
        <v>39</v>
      </c>
      <c r="B152" s="195"/>
      <c r="C152" s="48">
        <f t="shared" ref="C152:I152" si="27">C140+C148+C151</f>
        <v>1520</v>
      </c>
      <c r="D152" s="49">
        <f t="shared" si="27"/>
        <v>53.18</v>
      </c>
      <c r="E152" s="49">
        <f t="shared" si="27"/>
        <v>53.01</v>
      </c>
      <c r="F152" s="49">
        <f t="shared" si="27"/>
        <v>221.86</v>
      </c>
      <c r="G152" s="49">
        <f t="shared" si="27"/>
        <v>1536.8900000000003</v>
      </c>
      <c r="H152" s="49"/>
      <c r="I152" s="98">
        <f t="shared" si="27"/>
        <v>310.5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192" t="s">
        <v>111</v>
      </c>
      <c r="B153" s="173"/>
      <c r="C153" s="173"/>
      <c r="D153" s="173"/>
      <c r="E153" s="173"/>
      <c r="F153" s="173"/>
      <c r="G153" s="173"/>
      <c r="H153" s="173"/>
      <c r="I153" s="9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24" t="s">
        <v>16</v>
      </c>
      <c r="B154" s="21" t="s">
        <v>180</v>
      </c>
      <c r="C154" s="22">
        <v>60</v>
      </c>
      <c r="D154" s="23">
        <v>0.7</v>
      </c>
      <c r="E154" s="23">
        <v>0.06</v>
      </c>
      <c r="F154" s="23">
        <v>3.4</v>
      </c>
      <c r="G154" s="23">
        <v>17</v>
      </c>
      <c r="H154" s="22"/>
      <c r="I154" s="93"/>
    </row>
    <row r="155" spans="1:26" ht="12.75" customHeight="1">
      <c r="A155" s="225"/>
      <c r="B155" s="21" t="s">
        <v>149</v>
      </c>
      <c r="C155" s="22">
        <v>60</v>
      </c>
      <c r="D155" s="22">
        <v>0.86</v>
      </c>
      <c r="E155" s="22">
        <v>0.5</v>
      </c>
      <c r="F155" s="22">
        <v>1.7</v>
      </c>
      <c r="G155" s="22">
        <v>45.59</v>
      </c>
      <c r="H155" s="114"/>
      <c r="I155" s="133"/>
    </row>
    <row r="156" spans="1:26" ht="12.75" customHeight="1">
      <c r="A156" s="225"/>
      <c r="B156" s="21" t="s">
        <v>182</v>
      </c>
      <c r="C156" s="22">
        <v>90</v>
      </c>
      <c r="D156" s="23">
        <v>11.3</v>
      </c>
      <c r="E156" s="23">
        <v>12.1</v>
      </c>
      <c r="F156" s="23">
        <v>9.5299999999999994</v>
      </c>
      <c r="G156" s="83">
        <v>200.32</v>
      </c>
      <c r="H156" s="112">
        <v>100</v>
      </c>
      <c r="I156" s="158">
        <v>90</v>
      </c>
    </row>
    <row r="157" spans="1:26" ht="12.75" customHeight="1">
      <c r="A157" s="225"/>
      <c r="B157" s="21" t="s">
        <v>69</v>
      </c>
      <c r="C157" s="22">
        <v>15</v>
      </c>
      <c r="D157" s="23">
        <v>0.26</v>
      </c>
      <c r="E157" s="23">
        <v>1.03</v>
      </c>
      <c r="F157" s="23">
        <v>0.84</v>
      </c>
      <c r="G157" s="83">
        <v>13.9</v>
      </c>
      <c r="H157" s="112">
        <v>354</v>
      </c>
      <c r="I157" s="135">
        <v>3</v>
      </c>
    </row>
    <row r="158" spans="1:26" ht="12.75" customHeight="1">
      <c r="A158" s="225"/>
      <c r="B158" s="21" t="s">
        <v>112</v>
      </c>
      <c r="C158" s="22">
        <v>150</v>
      </c>
      <c r="D158" s="23">
        <v>3.87</v>
      </c>
      <c r="E158" s="23">
        <v>4.7</v>
      </c>
      <c r="F158" s="23">
        <v>40.08</v>
      </c>
      <c r="G158" s="83">
        <v>218.03</v>
      </c>
      <c r="H158" s="112">
        <v>414</v>
      </c>
      <c r="I158" s="84">
        <v>25</v>
      </c>
    </row>
    <row r="159" spans="1:26" ht="12.75" customHeight="1">
      <c r="A159" s="225"/>
      <c r="B159" s="21" t="s">
        <v>113</v>
      </c>
      <c r="C159" s="22">
        <v>200</v>
      </c>
      <c r="D159" s="23">
        <v>0.28000000000000003</v>
      </c>
      <c r="E159" s="23">
        <v>0.04</v>
      </c>
      <c r="F159" s="23">
        <v>8.9600000000000009</v>
      </c>
      <c r="G159" s="22">
        <v>37.28</v>
      </c>
      <c r="H159" s="111" t="s">
        <v>114</v>
      </c>
      <c r="I159" s="134">
        <v>20</v>
      </c>
    </row>
    <row r="160" spans="1:26" ht="15" customHeight="1">
      <c r="A160" s="226"/>
      <c r="B160" s="21" t="s">
        <v>30</v>
      </c>
      <c r="C160" s="22">
        <v>30</v>
      </c>
      <c r="D160" s="23">
        <v>1.98</v>
      </c>
      <c r="E160" s="23">
        <v>0.27</v>
      </c>
      <c r="F160" s="23">
        <v>11.4</v>
      </c>
      <c r="G160" s="22">
        <v>59.7</v>
      </c>
      <c r="H160" s="83"/>
      <c r="I160" s="84">
        <v>4</v>
      </c>
    </row>
    <row r="161" spans="1:26" ht="12.75" customHeight="1">
      <c r="A161" s="175" t="s">
        <v>21</v>
      </c>
      <c r="B161" s="176"/>
      <c r="C161" s="25">
        <f>SUM(C154:C160)-C155</f>
        <v>545</v>
      </c>
      <c r="D161" s="25">
        <f t="shared" ref="D161:G161" si="28">SUM(D154:D160)-D155</f>
        <v>18.390000000000004</v>
      </c>
      <c r="E161" s="25">
        <f t="shared" si="28"/>
        <v>18.2</v>
      </c>
      <c r="F161" s="25">
        <f t="shared" si="28"/>
        <v>74.209999999999994</v>
      </c>
      <c r="G161" s="25">
        <f t="shared" si="28"/>
        <v>546.2299999999999</v>
      </c>
      <c r="H161" s="28"/>
      <c r="I161" s="91">
        <f>SUM(I154:I160)-I154-I155</f>
        <v>142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" customHeight="1">
      <c r="A162" s="180" t="s">
        <v>22</v>
      </c>
      <c r="B162" s="21" t="s">
        <v>101</v>
      </c>
      <c r="C162" s="22">
        <v>200</v>
      </c>
      <c r="D162" s="23">
        <v>2.82</v>
      </c>
      <c r="E162" s="23">
        <v>4.34</v>
      </c>
      <c r="F162" s="23">
        <v>6.74</v>
      </c>
      <c r="G162" s="83">
        <v>115.58</v>
      </c>
      <c r="H162" s="112" t="s">
        <v>102</v>
      </c>
      <c r="I162" s="109">
        <v>30</v>
      </c>
    </row>
    <row r="163" spans="1:26" ht="12.75" customHeight="1">
      <c r="A163" s="181"/>
      <c r="B163" s="21" t="s">
        <v>109</v>
      </c>
      <c r="C163" s="22">
        <v>240</v>
      </c>
      <c r="D163" s="23">
        <v>16.88</v>
      </c>
      <c r="E163" s="23">
        <v>20.94</v>
      </c>
      <c r="F163" s="23">
        <v>68.97</v>
      </c>
      <c r="G163" s="83">
        <v>440.2</v>
      </c>
      <c r="H163" s="112">
        <v>407</v>
      </c>
      <c r="I163" s="109">
        <v>100</v>
      </c>
      <c r="K163" s="143"/>
      <c r="L163" s="144"/>
      <c r="M163" s="70"/>
      <c r="N163" s="70"/>
      <c r="O163" s="70"/>
      <c r="P163" s="144"/>
      <c r="Q163" s="144"/>
      <c r="R163" s="104"/>
    </row>
    <row r="164" spans="1:26" ht="12.75" customHeight="1">
      <c r="A164" s="181"/>
      <c r="B164" s="21" t="s">
        <v>29</v>
      </c>
      <c r="C164" s="22">
        <v>200</v>
      </c>
      <c r="D164" s="23">
        <v>0.08</v>
      </c>
      <c r="E164" s="23">
        <v>0</v>
      </c>
      <c r="F164" s="23">
        <v>10.62</v>
      </c>
      <c r="G164" s="22">
        <v>40.44</v>
      </c>
      <c r="H164" s="83">
        <v>508</v>
      </c>
      <c r="I164" s="84">
        <v>18</v>
      </c>
    </row>
    <row r="165" spans="1:26" ht="15" customHeight="1">
      <c r="A165" s="181"/>
      <c r="B165" s="21" t="s">
        <v>30</v>
      </c>
      <c r="C165" s="22">
        <v>30</v>
      </c>
      <c r="D165" s="23">
        <v>1.98</v>
      </c>
      <c r="E165" s="23">
        <v>0.27</v>
      </c>
      <c r="F165" s="23">
        <v>11.4</v>
      </c>
      <c r="G165" s="22">
        <v>59.7</v>
      </c>
      <c r="H165" s="83"/>
      <c r="I165" s="84">
        <v>4</v>
      </c>
    </row>
    <row r="166" spans="1:26" ht="12.75" customHeight="1">
      <c r="A166" s="182"/>
      <c r="B166" s="21" t="s">
        <v>31</v>
      </c>
      <c r="C166" s="22">
        <v>30</v>
      </c>
      <c r="D166" s="23">
        <v>1.98</v>
      </c>
      <c r="E166" s="23">
        <v>0.36</v>
      </c>
      <c r="F166" s="23">
        <v>10.02</v>
      </c>
      <c r="G166" s="22">
        <v>52.2</v>
      </c>
      <c r="H166" s="83"/>
      <c r="I166" s="84">
        <v>2.5</v>
      </c>
    </row>
    <row r="167" spans="1:26" ht="12.75" customHeight="1">
      <c r="A167" s="175" t="s">
        <v>32</v>
      </c>
      <c r="B167" s="176"/>
      <c r="C167" s="25">
        <f>SUM(C162:C166)</f>
        <v>700</v>
      </c>
      <c r="D167" s="26">
        <f>SUM(D162:D166)</f>
        <v>23.74</v>
      </c>
      <c r="E167" s="26">
        <f>SUM(E162:E166)</f>
        <v>25.91</v>
      </c>
      <c r="F167" s="26">
        <f>SUM(F162:F166)</f>
        <v>107.75</v>
      </c>
      <c r="G167" s="25">
        <f>SUM(G162:G166)</f>
        <v>708.12000000000012</v>
      </c>
      <c r="H167" s="25"/>
      <c r="I167" s="91">
        <f>SUM(I162:I166)</f>
        <v>154.5</v>
      </c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180" t="s">
        <v>33</v>
      </c>
      <c r="B168" s="21" t="s">
        <v>36</v>
      </c>
      <c r="C168" s="22">
        <v>200</v>
      </c>
      <c r="D168" s="23">
        <v>0.24</v>
      </c>
      <c r="E168" s="23">
        <v>0.06</v>
      </c>
      <c r="F168" s="23">
        <v>10.16</v>
      </c>
      <c r="G168" s="22">
        <v>42.14</v>
      </c>
      <c r="H168" s="83" t="s">
        <v>37</v>
      </c>
      <c r="I168" s="84">
        <v>25</v>
      </c>
    </row>
    <row r="169" spans="1:26" ht="12.75" customHeight="1">
      <c r="A169" s="182"/>
      <c r="B169" s="21" t="s">
        <v>115</v>
      </c>
      <c r="C169" s="22">
        <v>100</v>
      </c>
      <c r="D169" s="23">
        <v>9.86</v>
      </c>
      <c r="E169" s="23">
        <v>10.67</v>
      </c>
      <c r="F169" s="23">
        <v>37.81</v>
      </c>
      <c r="G169" s="22">
        <v>248.27</v>
      </c>
      <c r="H169" s="83">
        <v>555</v>
      </c>
      <c r="I169" s="84">
        <v>34</v>
      </c>
    </row>
    <row r="170" spans="1:26" ht="12.75" customHeight="1">
      <c r="A170" s="175" t="s">
        <v>38</v>
      </c>
      <c r="B170" s="176"/>
      <c r="C170" s="25">
        <f t="shared" ref="C170:I170" si="29">SUM(C168:C169)</f>
        <v>300</v>
      </c>
      <c r="D170" s="26">
        <f t="shared" si="29"/>
        <v>10.1</v>
      </c>
      <c r="E170" s="26">
        <f t="shared" si="29"/>
        <v>10.73</v>
      </c>
      <c r="F170" s="26">
        <f t="shared" si="29"/>
        <v>47.97</v>
      </c>
      <c r="G170" s="25">
        <f t="shared" si="29"/>
        <v>290.41000000000003</v>
      </c>
      <c r="H170" s="25"/>
      <c r="I170" s="91">
        <f t="shared" si="29"/>
        <v>59</v>
      </c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thickBot="1">
      <c r="A171" s="194" t="s">
        <v>39</v>
      </c>
      <c r="B171" s="195"/>
      <c r="C171" s="48">
        <f>C161+C167+C170</f>
        <v>1545</v>
      </c>
      <c r="D171" s="48">
        <f>D161+D167+D170</f>
        <v>52.230000000000004</v>
      </c>
      <c r="E171" s="48">
        <f>E161+E167+E170</f>
        <v>54.84</v>
      </c>
      <c r="F171" s="48">
        <f>F161+F167+F170</f>
        <v>229.92999999999998</v>
      </c>
      <c r="G171" s="48">
        <f>G161+G167+G170</f>
        <v>1544.76</v>
      </c>
      <c r="H171" s="48"/>
      <c r="I171" s="92">
        <f>I161+I167+I170</f>
        <v>355.5</v>
      </c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192" t="s">
        <v>116</v>
      </c>
      <c r="B172" s="173"/>
      <c r="C172" s="173"/>
      <c r="D172" s="173"/>
      <c r="E172" s="173"/>
      <c r="F172" s="173"/>
      <c r="G172" s="173"/>
      <c r="H172" s="173"/>
      <c r="I172" s="9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180" t="s">
        <v>16</v>
      </c>
      <c r="B173" s="21" t="s">
        <v>117</v>
      </c>
      <c r="C173" s="22">
        <v>150</v>
      </c>
      <c r="D173" s="23">
        <v>15.79</v>
      </c>
      <c r="E173" s="23">
        <v>16.48</v>
      </c>
      <c r="F173" s="23">
        <v>23.35</v>
      </c>
      <c r="G173" s="22">
        <v>267.2</v>
      </c>
      <c r="H173" s="83">
        <v>117</v>
      </c>
      <c r="I173" s="84">
        <v>82</v>
      </c>
    </row>
    <row r="174" spans="1:26" ht="12.75" customHeight="1">
      <c r="A174" s="181"/>
      <c r="B174" s="21" t="s">
        <v>118</v>
      </c>
      <c r="C174" s="22">
        <v>50</v>
      </c>
      <c r="D174" s="23">
        <v>0.09</v>
      </c>
      <c r="E174" s="23">
        <v>0</v>
      </c>
      <c r="F174" s="23">
        <v>33.08</v>
      </c>
      <c r="G174" s="22">
        <v>127.6</v>
      </c>
      <c r="H174" s="83">
        <v>474</v>
      </c>
      <c r="I174" s="84">
        <v>18</v>
      </c>
    </row>
    <row r="175" spans="1:26" ht="12.75" customHeight="1">
      <c r="A175" s="181"/>
      <c r="B175" s="21" t="s">
        <v>147</v>
      </c>
      <c r="C175" s="22">
        <v>100</v>
      </c>
      <c r="D175" s="23">
        <v>0.4</v>
      </c>
      <c r="E175" s="23">
        <v>0.4</v>
      </c>
      <c r="F175" s="23">
        <v>9.8000000000000007</v>
      </c>
      <c r="G175" s="22">
        <v>47</v>
      </c>
      <c r="H175" s="83">
        <v>112</v>
      </c>
      <c r="I175" s="84">
        <v>15</v>
      </c>
    </row>
    <row r="176" spans="1:26" ht="12.75" customHeight="1">
      <c r="A176" s="182"/>
      <c r="B176" s="21" t="s">
        <v>80</v>
      </c>
      <c r="C176" s="22">
        <v>200</v>
      </c>
      <c r="D176" s="23">
        <v>0.26</v>
      </c>
      <c r="E176" s="23">
        <v>0.02</v>
      </c>
      <c r="F176" s="23">
        <v>8.06</v>
      </c>
      <c r="G176" s="22">
        <v>33.22</v>
      </c>
      <c r="H176" s="83" t="s">
        <v>81</v>
      </c>
      <c r="I176" s="84">
        <v>20</v>
      </c>
    </row>
    <row r="177" spans="1:26" ht="12.75" customHeight="1">
      <c r="A177" s="175" t="s">
        <v>21</v>
      </c>
      <c r="B177" s="176"/>
      <c r="C177" s="25">
        <f t="shared" ref="C177:I177" si="30">SUM(C173:C176)</f>
        <v>500</v>
      </c>
      <c r="D177" s="26">
        <f t="shared" si="30"/>
        <v>16.54</v>
      </c>
      <c r="E177" s="26">
        <f t="shared" si="30"/>
        <v>16.899999999999999</v>
      </c>
      <c r="F177" s="26">
        <f t="shared" si="30"/>
        <v>74.290000000000006</v>
      </c>
      <c r="G177" s="25">
        <f t="shared" si="30"/>
        <v>475.02</v>
      </c>
      <c r="H177" s="25"/>
      <c r="I177" s="91">
        <f t="shared" si="30"/>
        <v>135</v>
      </c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180" t="s">
        <v>22</v>
      </c>
      <c r="B178" s="21" t="s">
        <v>156</v>
      </c>
      <c r="C178" s="22">
        <v>200</v>
      </c>
      <c r="D178" s="23">
        <v>4.4000000000000004</v>
      </c>
      <c r="E178" s="23">
        <v>7.46</v>
      </c>
      <c r="F178" s="23">
        <v>45.4</v>
      </c>
      <c r="G178" s="22">
        <v>197.43</v>
      </c>
      <c r="H178" s="83" t="s">
        <v>119</v>
      </c>
      <c r="I178" s="84">
        <v>39</v>
      </c>
    </row>
    <row r="179" spans="1:26" ht="12.75" customHeight="1">
      <c r="A179" s="181"/>
      <c r="B179" s="21" t="s">
        <v>120</v>
      </c>
      <c r="C179" s="22">
        <v>90</v>
      </c>
      <c r="D179" s="23">
        <v>13.74</v>
      </c>
      <c r="E179" s="23">
        <v>11.3</v>
      </c>
      <c r="F179" s="23">
        <v>9.31</v>
      </c>
      <c r="G179" s="22">
        <v>231.21</v>
      </c>
      <c r="H179" s="83">
        <v>410</v>
      </c>
      <c r="I179" s="84">
        <v>79</v>
      </c>
    </row>
    <row r="180" spans="1:26" ht="12.75" customHeight="1">
      <c r="A180" s="181"/>
      <c r="B180" s="21" t="s">
        <v>121</v>
      </c>
      <c r="C180" s="22">
        <v>150</v>
      </c>
      <c r="D180" s="23">
        <v>2.4700000000000002</v>
      </c>
      <c r="E180" s="23">
        <v>4.7300000000000004</v>
      </c>
      <c r="F180" s="23">
        <v>16.23</v>
      </c>
      <c r="G180" s="22">
        <v>118.21</v>
      </c>
      <c r="H180" s="83" t="s">
        <v>122</v>
      </c>
      <c r="I180" s="84">
        <v>30</v>
      </c>
    </row>
    <row r="181" spans="1:26" ht="12.75" customHeight="1">
      <c r="A181" s="181"/>
      <c r="B181" s="21" t="s">
        <v>85</v>
      </c>
      <c r="C181" s="22">
        <v>200</v>
      </c>
      <c r="D181" s="23">
        <v>0.32</v>
      </c>
      <c r="E181" s="23">
        <v>0.14000000000000001</v>
      </c>
      <c r="F181" s="23">
        <v>11.46</v>
      </c>
      <c r="G181" s="22">
        <v>48.32</v>
      </c>
      <c r="H181" s="83">
        <v>519</v>
      </c>
      <c r="I181" s="84">
        <v>17</v>
      </c>
    </row>
    <row r="182" spans="1:26" ht="15" customHeight="1">
      <c r="A182" s="181"/>
      <c r="B182" s="21" t="s">
        <v>30</v>
      </c>
      <c r="C182" s="22">
        <v>30</v>
      </c>
      <c r="D182" s="23">
        <v>1.98</v>
      </c>
      <c r="E182" s="23">
        <v>0.27</v>
      </c>
      <c r="F182" s="23">
        <v>11.4</v>
      </c>
      <c r="G182" s="22">
        <v>59.7</v>
      </c>
      <c r="H182" s="83">
        <v>108</v>
      </c>
      <c r="I182" s="84">
        <v>4</v>
      </c>
    </row>
    <row r="183" spans="1:26" ht="12.75" customHeight="1">
      <c r="A183" s="182"/>
      <c r="B183" s="21" t="s">
        <v>31</v>
      </c>
      <c r="C183" s="22">
        <v>30</v>
      </c>
      <c r="D183" s="23">
        <v>1.98</v>
      </c>
      <c r="E183" s="23">
        <v>0.36</v>
      </c>
      <c r="F183" s="23">
        <v>10.02</v>
      </c>
      <c r="G183" s="22">
        <v>52.2</v>
      </c>
      <c r="H183" s="83">
        <v>109</v>
      </c>
      <c r="I183" s="84">
        <v>2.5</v>
      </c>
    </row>
    <row r="184" spans="1:26" ht="12.75" customHeight="1">
      <c r="A184" s="175" t="s">
        <v>32</v>
      </c>
      <c r="B184" s="176"/>
      <c r="C184" s="25">
        <f t="shared" ref="C184:I184" si="31">SUM(C178:C183)</f>
        <v>700</v>
      </c>
      <c r="D184" s="26">
        <f t="shared" si="31"/>
        <v>24.89</v>
      </c>
      <c r="E184" s="26">
        <f t="shared" si="31"/>
        <v>24.26</v>
      </c>
      <c r="F184" s="26">
        <f t="shared" si="31"/>
        <v>103.82000000000001</v>
      </c>
      <c r="G184" s="25">
        <f t="shared" si="31"/>
        <v>707.07000000000016</v>
      </c>
      <c r="H184" s="25"/>
      <c r="I184" s="91">
        <f t="shared" si="31"/>
        <v>171.5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180" t="s">
        <v>33</v>
      </c>
      <c r="B185" s="21" t="s">
        <v>51</v>
      </c>
      <c r="C185" s="22">
        <v>200</v>
      </c>
      <c r="D185" s="23">
        <v>0</v>
      </c>
      <c r="E185" s="23">
        <v>0</v>
      </c>
      <c r="F185" s="23">
        <v>15</v>
      </c>
      <c r="G185" s="22">
        <v>95</v>
      </c>
      <c r="H185" s="83">
        <v>614</v>
      </c>
      <c r="I185" s="84">
        <v>22</v>
      </c>
    </row>
    <row r="186" spans="1:26" ht="15" customHeight="1">
      <c r="A186" s="182"/>
      <c r="B186" s="21" t="s">
        <v>87</v>
      </c>
      <c r="C186" s="22">
        <v>100</v>
      </c>
      <c r="D186" s="23">
        <v>9.6199999999999992</v>
      </c>
      <c r="E186" s="23">
        <v>10.4</v>
      </c>
      <c r="F186" s="23">
        <v>32.700000000000003</v>
      </c>
      <c r="G186" s="22">
        <v>251.6</v>
      </c>
      <c r="H186" s="83" t="s">
        <v>88</v>
      </c>
      <c r="I186" s="84">
        <v>36</v>
      </c>
    </row>
    <row r="187" spans="1:26" ht="12.75" customHeight="1" thickBot="1">
      <c r="A187" s="190" t="s">
        <v>38</v>
      </c>
      <c r="B187" s="191"/>
      <c r="C187" s="28">
        <f t="shared" ref="C187:I187" si="32">SUM(C185:C186)</f>
        <v>300</v>
      </c>
      <c r="D187" s="29">
        <f t="shared" si="32"/>
        <v>9.6199999999999992</v>
      </c>
      <c r="E187" s="29">
        <f t="shared" si="32"/>
        <v>10.4</v>
      </c>
      <c r="F187" s="29">
        <f t="shared" si="32"/>
        <v>47.7</v>
      </c>
      <c r="G187" s="28">
        <f t="shared" si="32"/>
        <v>346.6</v>
      </c>
      <c r="H187" s="28"/>
      <c r="I187" s="99">
        <f t="shared" si="32"/>
        <v>58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187" t="s">
        <v>39</v>
      </c>
      <c r="B188" s="227"/>
      <c r="C188" s="100">
        <f t="shared" ref="C188:G188" si="33">C177+C184+C187</f>
        <v>1500</v>
      </c>
      <c r="D188" s="101">
        <f t="shared" si="33"/>
        <v>51.05</v>
      </c>
      <c r="E188" s="101">
        <f t="shared" si="33"/>
        <v>51.559999999999995</v>
      </c>
      <c r="F188" s="101">
        <f t="shared" si="33"/>
        <v>225.81</v>
      </c>
      <c r="G188" s="100">
        <f t="shared" si="33"/>
        <v>1528.69</v>
      </c>
      <c r="H188" s="100"/>
      <c r="I188" s="102">
        <f t="shared" ref="I188" si="34">I177+I184+I187</f>
        <v>364.5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175" t="s">
        <v>123</v>
      </c>
      <c r="B189" s="176"/>
      <c r="C189" s="34">
        <f>C188+C171+C152+C134+C117+C101+C86+C67+C51+C33</f>
        <v>15070</v>
      </c>
      <c r="D189" s="26">
        <f>D188+D171+D152+D134+D117+D101+D86+D67+D51+D33</f>
        <v>520.7399999999999</v>
      </c>
      <c r="E189" s="26">
        <f>E188+E171+E152+E134+E117+E101+E86+E67+E51+E33</f>
        <v>527.27</v>
      </c>
      <c r="F189" s="26">
        <f>F188+F171+F152+F134+F117+F101+F86+F67+F51+F33</f>
        <v>2245.1799999999998</v>
      </c>
      <c r="G189" s="26">
        <f>G188+G171+G152+G134+G117+G101+G86+G67+G51+G33</f>
        <v>15398.420000000002</v>
      </c>
      <c r="H189" s="26"/>
      <c r="I189" s="86">
        <f>I188+I171+I152+I134+I117+I101+I86+I67+I51+I33</f>
        <v>3357</v>
      </c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thickBot="1">
      <c r="A190" s="194" t="s">
        <v>124</v>
      </c>
      <c r="B190" s="195"/>
      <c r="C190" s="48">
        <f t="shared" ref="C190:G190" si="35">C189/10</f>
        <v>1507</v>
      </c>
      <c r="D190" s="49">
        <f t="shared" si="35"/>
        <v>52.073999999999991</v>
      </c>
      <c r="E190" s="49">
        <f t="shared" si="35"/>
        <v>52.726999999999997</v>
      </c>
      <c r="F190" s="49">
        <f t="shared" si="35"/>
        <v>224.51799999999997</v>
      </c>
      <c r="G190" s="49">
        <f t="shared" si="35"/>
        <v>1539.8420000000001</v>
      </c>
      <c r="H190" s="48"/>
      <c r="I190" s="92">
        <f t="shared" ref="I190" si="36">I189/10</f>
        <v>335.7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" customHeight="1">
      <c r="A191" s="211"/>
      <c r="B191" s="212"/>
      <c r="C191" s="51"/>
      <c r="D191" s="52"/>
      <c r="E191" s="52"/>
      <c r="F191" s="52"/>
      <c r="G191" s="51"/>
      <c r="H191" s="51"/>
      <c r="I191" s="10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2.75" customHeight="1" thickBot="1">
      <c r="A192" s="54"/>
      <c r="B192" s="31"/>
      <c r="C192" s="32"/>
      <c r="D192" s="33"/>
      <c r="E192" s="33"/>
      <c r="F192" s="33"/>
      <c r="G192" s="32"/>
      <c r="H192" s="32"/>
    </row>
    <row r="193" spans="1:9" ht="12.75" customHeight="1">
      <c r="A193" s="54"/>
      <c r="B193" s="55" t="s">
        <v>125</v>
      </c>
      <c r="C193" s="56" t="s">
        <v>153</v>
      </c>
      <c r="D193" s="57" t="s">
        <v>12</v>
      </c>
      <c r="E193" s="57" t="s">
        <v>13</v>
      </c>
      <c r="F193" s="57" t="s">
        <v>14</v>
      </c>
      <c r="G193" s="58" t="s">
        <v>10</v>
      </c>
      <c r="H193" s="32"/>
    </row>
    <row r="194" spans="1:9" ht="12.75" customHeight="1">
      <c r="A194" s="54"/>
      <c r="B194" s="59" t="s">
        <v>126</v>
      </c>
      <c r="C194" s="22">
        <v>500</v>
      </c>
      <c r="D194" s="23" t="s">
        <v>127</v>
      </c>
      <c r="E194" s="23" t="s">
        <v>128</v>
      </c>
      <c r="F194" s="23" t="s">
        <v>129</v>
      </c>
      <c r="G194" s="60" t="s">
        <v>130</v>
      </c>
      <c r="H194" s="32"/>
    </row>
    <row r="195" spans="1:9" ht="12.75" customHeight="1">
      <c r="A195" s="54"/>
      <c r="B195" s="59" t="s">
        <v>131</v>
      </c>
      <c r="C195" s="22">
        <v>700</v>
      </c>
      <c r="D195" s="23" t="s">
        <v>132</v>
      </c>
      <c r="E195" s="23" t="s">
        <v>133</v>
      </c>
      <c r="F195" s="23" t="s">
        <v>134</v>
      </c>
      <c r="G195" s="60" t="s">
        <v>135</v>
      </c>
      <c r="H195" s="32"/>
    </row>
    <row r="196" spans="1:9" ht="12.75" customHeight="1" thickBot="1">
      <c r="A196" s="54"/>
      <c r="B196" s="61" t="s">
        <v>136</v>
      </c>
      <c r="C196" s="62">
        <v>300</v>
      </c>
      <c r="D196" s="63" t="s">
        <v>137</v>
      </c>
      <c r="E196" s="63" t="s">
        <v>138</v>
      </c>
      <c r="F196" s="63" t="s">
        <v>139</v>
      </c>
      <c r="G196" s="64" t="s">
        <v>140</v>
      </c>
      <c r="H196" s="32"/>
      <c r="I196" s="104"/>
    </row>
    <row r="197" spans="1:9" ht="24.75" customHeight="1">
      <c r="A197" s="54"/>
      <c r="B197" s="131"/>
      <c r="C197" s="65"/>
      <c r="D197" s="65"/>
      <c r="E197" s="65"/>
      <c r="F197" s="65"/>
      <c r="G197" s="65"/>
      <c r="H197" s="32"/>
      <c r="I197" s="105"/>
    </row>
    <row r="198" spans="1:9" ht="12.75" customHeight="1">
      <c r="A198" s="54"/>
      <c r="B198" s="66" t="s">
        <v>141</v>
      </c>
      <c r="C198" s="67">
        <f>(C177+C161+C140+C123+C106+C91+C76+C56+C39+C21)/10</f>
        <v>503</v>
      </c>
      <c r="D198" s="23">
        <f>(D177+D161+D140+D123+D106+D91+D76+D56+D39+D21)/10</f>
        <v>17.655999999999999</v>
      </c>
      <c r="E198" s="23">
        <f>(E177+E161+E140+E123+E106+E91+E76+E56+E39+E21)/10</f>
        <v>17.736000000000001</v>
      </c>
      <c r="F198" s="68">
        <f>(F177+F161+F140+F123+F106+F91+F76+F56+F39+F21)/10</f>
        <v>71.224000000000018</v>
      </c>
      <c r="G198" s="69">
        <f>(G177+G161+G140+G123+G106+G91+G76+G56+G39+G21)/10</f>
        <v>500.75299999999999</v>
      </c>
      <c r="H198" s="70"/>
      <c r="I198" s="106"/>
    </row>
    <row r="199" spans="1:9" ht="12.75" customHeight="1">
      <c r="A199" s="54"/>
      <c r="B199" s="66" t="s">
        <v>142</v>
      </c>
      <c r="C199" s="67">
        <f>(C184+C167+C148+C130+C113+C97+C82+C63+C47+C29)/10</f>
        <v>704</v>
      </c>
      <c r="D199" s="23">
        <f>(D184+D167+D148+D130+D113+D97+D82+D63+D47+D29)/10</f>
        <v>24.457999999999998</v>
      </c>
      <c r="E199" s="23">
        <f>(E184+E167+E148+E130+E113+E97+E82+E63+E47+E29)/10</f>
        <v>24.785</v>
      </c>
      <c r="F199" s="68">
        <f>(F184+F167+F148+F130+F113+F97+F82+F63+F47+F29)/10</f>
        <v>108.708</v>
      </c>
      <c r="G199" s="69">
        <f>(G184+G167+G148+G130+G113+G97+G82+G63+G47+G29)/10</f>
        <v>719.8810000000002</v>
      </c>
      <c r="H199" s="70"/>
      <c r="I199" s="106"/>
    </row>
    <row r="200" spans="1:9" ht="12.75" customHeight="1">
      <c r="A200" s="54"/>
      <c r="B200" s="66" t="s">
        <v>143</v>
      </c>
      <c r="C200" s="67">
        <f>(C187+C170+C151+C133+C116+C100+C85+C66+C50+C32)/10</f>
        <v>300</v>
      </c>
      <c r="D200" s="23">
        <f>(D187+D170+D151+D133+D116+D100+D85+D66+D50+D32)/10</f>
        <v>9.9600000000000009</v>
      </c>
      <c r="E200" s="23">
        <f>(E187+E170+E151+E133+E116+E100+E85+E66+E50+E32)/10</f>
        <v>10.206</v>
      </c>
      <c r="F200" s="68">
        <f>(F187+F170+F151+F133+F116+F100+F85+F66+F50+F32)/10</f>
        <v>44.585999999999999</v>
      </c>
      <c r="G200" s="69">
        <f>(G187+G170+G151+G133+G116+G100+G85+G66+G50+G32)/10</f>
        <v>319.20799999999997</v>
      </c>
      <c r="H200" s="70"/>
      <c r="I200" s="106"/>
    </row>
    <row r="201" spans="1:9" ht="12.75" customHeight="1">
      <c r="A201" s="54"/>
      <c r="B201" s="31"/>
      <c r="C201" s="32"/>
      <c r="D201" s="33"/>
      <c r="E201" s="33"/>
      <c r="F201" s="33"/>
      <c r="G201" s="32"/>
      <c r="H201" s="32"/>
      <c r="I201" s="104"/>
    </row>
    <row r="202" spans="1:9" ht="12.75" customHeight="1">
      <c r="A202" s="54"/>
      <c r="B202" s="31"/>
      <c r="C202" s="32"/>
      <c r="D202" s="33"/>
      <c r="E202" s="33"/>
      <c r="F202" s="33"/>
      <c r="G202" s="32"/>
      <c r="H202" s="32"/>
    </row>
    <row r="203" spans="1:9" ht="12.75" customHeight="1">
      <c r="A203" s="54"/>
      <c r="B203" s="31"/>
      <c r="C203" s="32"/>
      <c r="D203" s="33"/>
      <c r="E203" s="33"/>
      <c r="F203" s="33"/>
      <c r="G203" s="32"/>
      <c r="H203" s="32"/>
    </row>
    <row r="204" spans="1:9" ht="12.75" customHeight="1">
      <c r="A204" s="54"/>
      <c r="B204" s="31"/>
      <c r="C204" s="32"/>
      <c r="D204" s="33"/>
      <c r="E204" s="33"/>
      <c r="F204" s="33"/>
      <c r="G204" s="32"/>
      <c r="H204" s="32"/>
    </row>
    <row r="205" spans="1:9" ht="12.75" customHeight="1">
      <c r="A205" s="54"/>
      <c r="B205" s="31"/>
      <c r="C205" s="32"/>
      <c r="D205" s="33"/>
      <c r="E205" s="33"/>
      <c r="F205" s="33"/>
      <c r="G205" s="32"/>
      <c r="H205" s="32"/>
    </row>
    <row r="206" spans="1:9" ht="12.75" customHeight="1">
      <c r="A206" s="54"/>
      <c r="B206" s="31"/>
      <c r="C206" s="32"/>
      <c r="D206" s="33"/>
      <c r="E206" s="33"/>
      <c r="F206" s="33"/>
      <c r="G206" s="32"/>
      <c r="H206" s="32"/>
    </row>
    <row r="207" spans="1:9" ht="12.75" customHeight="1">
      <c r="A207" s="54"/>
      <c r="B207" s="31"/>
      <c r="C207" s="32"/>
      <c r="D207" s="33"/>
      <c r="E207" s="33"/>
      <c r="F207" s="33"/>
      <c r="G207" s="32"/>
      <c r="H207" s="32"/>
    </row>
    <row r="208" spans="1:9" ht="12.75" customHeight="1">
      <c r="A208" s="54"/>
      <c r="B208" s="31"/>
      <c r="C208" s="32"/>
      <c r="D208" s="33"/>
      <c r="E208" s="33"/>
      <c r="F208" s="33"/>
      <c r="G208" s="32"/>
      <c r="H208" s="32"/>
    </row>
    <row r="209" spans="1:8" ht="12.75" customHeight="1">
      <c r="A209" s="54"/>
      <c r="B209" s="31"/>
      <c r="C209" s="32"/>
      <c r="D209" s="33"/>
      <c r="E209" s="33"/>
      <c r="F209" s="33"/>
      <c r="G209" s="32"/>
      <c r="H209" s="32"/>
    </row>
    <row r="210" spans="1:8" ht="12.75" customHeight="1">
      <c r="A210" s="54"/>
      <c r="B210" s="31"/>
      <c r="C210" s="32"/>
      <c r="D210" s="33"/>
      <c r="E210" s="33"/>
      <c r="F210" s="33"/>
      <c r="G210" s="32"/>
      <c r="H210" s="32"/>
    </row>
    <row r="211" spans="1:8" ht="12.75" customHeight="1">
      <c r="A211" s="54"/>
      <c r="B211" s="31"/>
      <c r="C211" s="32"/>
      <c r="D211" s="33"/>
      <c r="E211" s="33"/>
      <c r="F211" s="33"/>
      <c r="G211" s="32"/>
      <c r="H211" s="32"/>
    </row>
    <row r="212" spans="1:8" ht="12.75" customHeight="1">
      <c r="A212" s="54"/>
      <c r="B212" s="31"/>
      <c r="C212" s="32"/>
      <c r="D212" s="33"/>
      <c r="E212" s="33"/>
      <c r="F212" s="33"/>
      <c r="G212" s="32"/>
      <c r="H212" s="32"/>
    </row>
    <row r="213" spans="1:8" ht="12.75" customHeight="1">
      <c r="A213" s="54"/>
      <c r="B213" s="31"/>
      <c r="C213" s="32"/>
      <c r="D213" s="33"/>
      <c r="E213" s="33"/>
      <c r="F213" s="33"/>
      <c r="G213" s="32"/>
      <c r="H213" s="32"/>
    </row>
    <row r="214" spans="1:8" ht="12.75" customHeight="1">
      <c r="A214" s="54"/>
      <c r="B214" s="31"/>
      <c r="C214" s="32"/>
      <c r="D214" s="33"/>
      <c r="E214" s="33"/>
      <c r="F214" s="33"/>
      <c r="G214" s="32"/>
      <c r="H214" s="32"/>
    </row>
    <row r="215" spans="1:8" ht="12.75" customHeight="1">
      <c r="A215" s="54"/>
      <c r="B215" s="31"/>
      <c r="C215" s="32"/>
      <c r="D215" s="33"/>
      <c r="E215" s="33"/>
      <c r="F215" s="33"/>
      <c r="G215" s="32"/>
      <c r="H215" s="32"/>
    </row>
    <row r="216" spans="1:8" ht="12.75" customHeight="1">
      <c r="A216" s="54"/>
      <c r="B216" s="31"/>
      <c r="C216" s="32"/>
      <c r="D216" s="33"/>
      <c r="E216" s="33"/>
      <c r="F216" s="33"/>
      <c r="G216" s="32"/>
      <c r="H216" s="32"/>
    </row>
    <row r="217" spans="1:8" ht="12.75" customHeight="1">
      <c r="A217" s="54"/>
      <c r="B217" s="31"/>
      <c r="C217" s="32"/>
      <c r="D217" s="33"/>
      <c r="E217" s="33"/>
      <c r="F217" s="33"/>
      <c r="G217" s="32"/>
      <c r="H217" s="32"/>
    </row>
    <row r="218" spans="1:8" ht="12.75" customHeight="1">
      <c r="A218" s="54"/>
      <c r="B218" s="31"/>
      <c r="C218" s="32"/>
      <c r="D218" s="33"/>
      <c r="E218" s="33"/>
      <c r="F218" s="33"/>
      <c r="G218" s="32"/>
      <c r="H218" s="32"/>
    </row>
    <row r="219" spans="1:8" ht="12.75" customHeight="1">
      <c r="A219" s="54"/>
      <c r="B219" s="31"/>
      <c r="C219" s="32"/>
      <c r="D219" s="33"/>
      <c r="E219" s="33"/>
      <c r="F219" s="33"/>
      <c r="G219" s="32"/>
      <c r="H219" s="32"/>
    </row>
    <row r="220" spans="1:8" ht="12.75" customHeight="1">
      <c r="A220" s="54"/>
      <c r="B220" s="31"/>
      <c r="C220" s="32"/>
      <c r="D220" s="33"/>
      <c r="E220" s="33"/>
      <c r="F220" s="33"/>
      <c r="G220" s="32"/>
      <c r="H220" s="32"/>
    </row>
    <row r="221" spans="1:8" ht="12.75" customHeight="1">
      <c r="A221" s="54"/>
      <c r="B221" s="31"/>
      <c r="C221" s="32"/>
      <c r="D221" s="33"/>
      <c r="E221" s="33"/>
      <c r="F221" s="33"/>
      <c r="G221" s="32"/>
      <c r="H221" s="32"/>
    </row>
    <row r="222" spans="1:8" ht="12.75" customHeight="1">
      <c r="A222" s="54"/>
      <c r="B222" s="31"/>
      <c r="C222" s="32"/>
      <c r="D222" s="33"/>
      <c r="E222" s="33"/>
      <c r="F222" s="33"/>
      <c r="G222" s="32"/>
      <c r="H222" s="32"/>
    </row>
    <row r="223" spans="1:8" ht="12.75" customHeight="1">
      <c r="A223" s="54"/>
      <c r="B223" s="31"/>
      <c r="C223" s="32"/>
      <c r="D223" s="33"/>
      <c r="E223" s="33"/>
      <c r="F223" s="33"/>
      <c r="G223" s="32"/>
      <c r="H223" s="32"/>
    </row>
    <row r="224" spans="1:8" ht="12.75" customHeight="1">
      <c r="A224" s="54"/>
      <c r="B224" s="31"/>
      <c r="C224" s="32"/>
      <c r="D224" s="33"/>
      <c r="E224" s="33"/>
      <c r="F224" s="33"/>
      <c r="G224" s="32"/>
      <c r="H224" s="32"/>
    </row>
    <row r="225" spans="1:8" ht="12.75" customHeight="1">
      <c r="A225" s="54"/>
      <c r="B225" s="31"/>
      <c r="C225" s="32"/>
      <c r="D225" s="33"/>
      <c r="E225" s="33"/>
      <c r="F225" s="33"/>
      <c r="G225" s="32"/>
      <c r="H225" s="32"/>
    </row>
    <row r="226" spans="1:8" ht="12.75" customHeight="1">
      <c r="A226" s="54"/>
      <c r="B226" s="31"/>
      <c r="C226" s="32"/>
      <c r="D226" s="33"/>
      <c r="E226" s="33"/>
      <c r="F226" s="33"/>
      <c r="G226" s="32"/>
      <c r="H226" s="32"/>
    </row>
    <row r="227" spans="1:8" ht="12.75" customHeight="1">
      <c r="A227" s="54"/>
      <c r="B227" s="31"/>
      <c r="C227" s="32"/>
      <c r="D227" s="33"/>
      <c r="E227" s="33"/>
      <c r="F227" s="33"/>
      <c r="G227" s="32"/>
      <c r="H227" s="32"/>
    </row>
    <row r="228" spans="1:8" ht="12.75" customHeight="1">
      <c r="A228" s="54"/>
      <c r="B228" s="31"/>
      <c r="C228" s="32"/>
      <c r="D228" s="33"/>
      <c r="E228" s="33"/>
      <c r="F228" s="33"/>
      <c r="G228" s="32"/>
      <c r="H228" s="32"/>
    </row>
    <row r="229" spans="1:8" ht="12.75" customHeight="1">
      <c r="A229" s="54"/>
      <c r="B229" s="31"/>
      <c r="C229" s="32"/>
      <c r="D229" s="33"/>
      <c r="E229" s="33"/>
      <c r="F229" s="33"/>
      <c r="G229" s="32"/>
      <c r="H229" s="32"/>
    </row>
    <row r="230" spans="1:8" ht="12.75" customHeight="1">
      <c r="A230" s="54"/>
      <c r="B230" s="31"/>
      <c r="C230" s="32"/>
      <c r="D230" s="33"/>
      <c r="E230" s="33"/>
      <c r="F230" s="33"/>
      <c r="G230" s="32"/>
      <c r="H230" s="32"/>
    </row>
    <row r="231" spans="1:8" ht="12.75" customHeight="1">
      <c r="A231" s="54"/>
      <c r="B231" s="31"/>
      <c r="C231" s="32"/>
      <c r="D231" s="33"/>
      <c r="E231" s="33"/>
      <c r="F231" s="33"/>
      <c r="G231" s="32"/>
      <c r="H231" s="32"/>
    </row>
    <row r="232" spans="1:8" ht="12.75" customHeight="1">
      <c r="A232" s="54"/>
      <c r="B232" s="31"/>
      <c r="C232" s="32"/>
      <c r="D232" s="33"/>
      <c r="E232" s="33"/>
      <c r="F232" s="33"/>
      <c r="G232" s="32"/>
      <c r="H232" s="32"/>
    </row>
    <row r="233" spans="1:8" ht="12.75" customHeight="1">
      <c r="A233" s="54"/>
      <c r="B233" s="31"/>
      <c r="C233" s="32"/>
      <c r="D233" s="33"/>
      <c r="E233" s="33"/>
      <c r="F233" s="33"/>
      <c r="G233" s="32"/>
      <c r="H233" s="32"/>
    </row>
    <row r="234" spans="1:8" ht="12.75" customHeight="1">
      <c r="A234" s="54"/>
      <c r="B234" s="31"/>
      <c r="C234" s="32"/>
      <c r="D234" s="33"/>
      <c r="E234" s="33"/>
      <c r="F234" s="33"/>
      <c r="G234" s="32"/>
      <c r="H234" s="32"/>
    </row>
    <row r="235" spans="1:8" ht="12.75" customHeight="1">
      <c r="A235" s="54"/>
      <c r="B235" s="31"/>
      <c r="C235" s="32"/>
      <c r="D235" s="33"/>
      <c r="E235" s="33"/>
      <c r="F235" s="33"/>
      <c r="G235" s="32"/>
      <c r="H235" s="32"/>
    </row>
    <row r="236" spans="1:8" ht="12.75" customHeight="1">
      <c r="A236" s="54"/>
      <c r="B236" s="31"/>
      <c r="C236" s="32"/>
      <c r="D236" s="33"/>
      <c r="E236" s="33"/>
      <c r="F236" s="33"/>
      <c r="G236" s="32"/>
      <c r="H236" s="32"/>
    </row>
    <row r="237" spans="1:8" ht="12.75" customHeight="1">
      <c r="A237" s="54"/>
      <c r="B237" s="31"/>
      <c r="C237" s="32"/>
      <c r="D237" s="33"/>
      <c r="E237" s="33"/>
      <c r="F237" s="33"/>
      <c r="G237" s="32"/>
      <c r="H237" s="32"/>
    </row>
    <row r="238" spans="1:8" ht="12.75" customHeight="1">
      <c r="A238" s="54"/>
      <c r="B238" s="31"/>
      <c r="C238" s="32"/>
      <c r="D238" s="33"/>
      <c r="E238" s="33"/>
      <c r="F238" s="33"/>
      <c r="G238" s="32"/>
      <c r="H238" s="32"/>
    </row>
    <row r="239" spans="1:8" ht="12.75" customHeight="1">
      <c r="A239" s="54"/>
      <c r="B239" s="31"/>
      <c r="C239" s="32"/>
      <c r="D239" s="33"/>
      <c r="E239" s="33"/>
      <c r="F239" s="33"/>
      <c r="G239" s="32"/>
      <c r="H239" s="32"/>
    </row>
    <row r="240" spans="1:8" ht="12.75" customHeight="1">
      <c r="A240" s="54"/>
      <c r="B240" s="31"/>
      <c r="C240" s="32"/>
      <c r="D240" s="33"/>
      <c r="E240" s="33"/>
      <c r="F240" s="33"/>
      <c r="G240" s="32"/>
      <c r="H240" s="32"/>
    </row>
    <row r="241" spans="1:8" ht="12.75" customHeight="1">
      <c r="A241" s="54"/>
      <c r="B241" s="31"/>
      <c r="C241" s="32"/>
      <c r="D241" s="33"/>
      <c r="E241" s="33"/>
      <c r="F241" s="33"/>
      <c r="G241" s="32"/>
      <c r="H241" s="32"/>
    </row>
    <row r="242" spans="1:8" ht="12.75" customHeight="1">
      <c r="A242" s="54"/>
      <c r="B242" s="31"/>
      <c r="C242" s="32"/>
      <c r="D242" s="33"/>
      <c r="E242" s="33"/>
      <c r="F242" s="33"/>
      <c r="G242" s="32"/>
      <c r="H242" s="32"/>
    </row>
    <row r="243" spans="1:8" ht="12.75" customHeight="1">
      <c r="A243" s="54"/>
      <c r="B243" s="31"/>
      <c r="C243" s="32"/>
      <c r="D243" s="33"/>
      <c r="E243" s="33"/>
      <c r="F243" s="33"/>
      <c r="G243" s="32"/>
      <c r="H243" s="32"/>
    </row>
    <row r="244" spans="1:8" ht="12.75" customHeight="1">
      <c r="A244" s="54"/>
      <c r="B244" s="31"/>
      <c r="C244" s="32"/>
      <c r="D244" s="33"/>
      <c r="E244" s="33"/>
      <c r="F244" s="33"/>
      <c r="G244" s="32"/>
      <c r="H244" s="32"/>
    </row>
    <row r="245" spans="1:8" ht="12.75" customHeight="1">
      <c r="A245" s="54"/>
      <c r="B245" s="31"/>
      <c r="C245" s="32"/>
      <c r="D245" s="33"/>
      <c r="E245" s="33"/>
      <c r="F245" s="33"/>
      <c r="G245" s="32"/>
      <c r="H245" s="32"/>
    </row>
    <row r="246" spans="1:8" ht="12.75" customHeight="1">
      <c r="A246" s="54"/>
      <c r="B246" s="31"/>
      <c r="C246" s="32"/>
      <c r="D246" s="33"/>
      <c r="E246" s="33"/>
      <c r="F246" s="33"/>
      <c r="G246" s="32"/>
      <c r="H246" s="32"/>
    </row>
    <row r="247" spans="1:8" ht="12.75" customHeight="1">
      <c r="A247" s="54"/>
      <c r="B247" s="31"/>
      <c r="C247" s="32"/>
      <c r="D247" s="33"/>
      <c r="E247" s="33"/>
      <c r="F247" s="33"/>
      <c r="G247" s="32"/>
      <c r="H247" s="32"/>
    </row>
    <row r="248" spans="1:8" ht="12.75" customHeight="1">
      <c r="A248" s="54"/>
      <c r="B248" s="31"/>
      <c r="C248" s="32"/>
      <c r="D248" s="33"/>
      <c r="E248" s="33"/>
      <c r="F248" s="33"/>
      <c r="G248" s="32"/>
      <c r="H248" s="32"/>
    </row>
    <row r="249" spans="1:8" ht="12.75" customHeight="1">
      <c r="A249" s="54"/>
      <c r="B249" s="31"/>
      <c r="C249" s="32"/>
      <c r="D249" s="33"/>
      <c r="E249" s="33"/>
      <c r="F249" s="33"/>
      <c r="G249" s="32"/>
      <c r="H249" s="32"/>
    </row>
    <row r="250" spans="1:8" ht="12.75" customHeight="1">
      <c r="A250" s="54"/>
      <c r="B250" s="31"/>
      <c r="C250" s="32"/>
      <c r="D250" s="33"/>
      <c r="E250" s="33"/>
      <c r="F250" s="33"/>
      <c r="G250" s="32"/>
      <c r="H250" s="32"/>
    </row>
    <row r="251" spans="1:8" ht="12.75" customHeight="1">
      <c r="A251" s="54"/>
      <c r="B251" s="31"/>
      <c r="C251" s="32"/>
      <c r="D251" s="33"/>
      <c r="E251" s="33"/>
      <c r="F251" s="33"/>
      <c r="G251" s="32"/>
      <c r="H251" s="32"/>
    </row>
    <row r="252" spans="1:8" ht="12.75" customHeight="1">
      <c r="A252" s="54"/>
      <c r="B252" s="31"/>
      <c r="C252" s="32"/>
      <c r="D252" s="33"/>
      <c r="E252" s="33"/>
      <c r="F252" s="33"/>
      <c r="G252" s="32"/>
      <c r="H252" s="32"/>
    </row>
    <row r="253" spans="1:8" ht="12.75" customHeight="1">
      <c r="A253" s="54"/>
      <c r="B253" s="31"/>
      <c r="C253" s="32"/>
      <c r="D253" s="33"/>
      <c r="E253" s="33"/>
      <c r="F253" s="33"/>
      <c r="G253" s="32"/>
      <c r="H253" s="32"/>
    </row>
    <row r="254" spans="1:8" ht="12.75" customHeight="1">
      <c r="A254" s="54"/>
      <c r="B254" s="31"/>
      <c r="C254" s="32"/>
      <c r="D254" s="33"/>
      <c r="E254" s="33"/>
      <c r="F254" s="33"/>
      <c r="G254" s="32"/>
      <c r="H254" s="32"/>
    </row>
    <row r="255" spans="1:8" ht="12.75" customHeight="1">
      <c r="A255" s="54"/>
      <c r="B255" s="31"/>
      <c r="C255" s="32"/>
      <c r="D255" s="33"/>
      <c r="E255" s="33"/>
      <c r="F255" s="33"/>
      <c r="G255" s="32"/>
      <c r="H255" s="32"/>
    </row>
    <row r="256" spans="1:8" ht="12.75" customHeight="1">
      <c r="A256" s="54"/>
      <c r="B256" s="31"/>
      <c r="C256" s="32"/>
      <c r="D256" s="33"/>
      <c r="E256" s="33"/>
      <c r="F256" s="33"/>
      <c r="G256" s="32"/>
      <c r="H256" s="32"/>
    </row>
    <row r="257" spans="1:8" ht="12.75" customHeight="1">
      <c r="A257" s="54"/>
      <c r="B257" s="31"/>
      <c r="C257" s="32"/>
      <c r="D257" s="33"/>
      <c r="E257" s="33"/>
      <c r="F257" s="33"/>
      <c r="G257" s="32"/>
      <c r="H257" s="32"/>
    </row>
    <row r="258" spans="1:8" ht="12.75" customHeight="1">
      <c r="A258" s="54"/>
      <c r="B258" s="31"/>
      <c r="C258" s="32"/>
      <c r="D258" s="33"/>
      <c r="E258" s="33"/>
      <c r="F258" s="33"/>
      <c r="G258" s="32"/>
      <c r="H258" s="32"/>
    </row>
    <row r="259" spans="1:8" ht="12.75" customHeight="1">
      <c r="A259" s="54"/>
      <c r="B259" s="31"/>
      <c r="C259" s="32"/>
      <c r="D259" s="33"/>
      <c r="E259" s="33"/>
      <c r="F259" s="33"/>
      <c r="G259" s="32"/>
      <c r="H259" s="32"/>
    </row>
    <row r="260" spans="1:8" ht="12.75" customHeight="1">
      <c r="A260" s="54"/>
      <c r="B260" s="31"/>
      <c r="C260" s="32"/>
      <c r="D260" s="33"/>
      <c r="E260" s="33"/>
      <c r="F260" s="33"/>
      <c r="G260" s="32"/>
      <c r="H260" s="32"/>
    </row>
    <row r="261" spans="1:8" ht="12.75" customHeight="1">
      <c r="A261" s="54"/>
      <c r="B261" s="31"/>
      <c r="C261" s="32"/>
      <c r="D261" s="33"/>
      <c r="E261" s="33"/>
      <c r="F261" s="33"/>
      <c r="G261" s="32"/>
      <c r="H261" s="32"/>
    </row>
    <row r="262" spans="1:8" ht="12.75" customHeight="1">
      <c r="A262" s="54"/>
      <c r="B262" s="31"/>
      <c r="C262" s="32"/>
      <c r="D262" s="33"/>
      <c r="E262" s="33"/>
      <c r="F262" s="33"/>
      <c r="G262" s="32"/>
      <c r="H262" s="32"/>
    </row>
    <row r="263" spans="1:8" ht="12.75" customHeight="1">
      <c r="A263" s="54"/>
      <c r="B263" s="31"/>
      <c r="C263" s="32"/>
      <c r="D263" s="33"/>
      <c r="E263" s="33"/>
      <c r="F263" s="33"/>
      <c r="G263" s="32"/>
      <c r="H263" s="32"/>
    </row>
    <row r="264" spans="1:8" ht="12.75" customHeight="1">
      <c r="A264" s="54"/>
      <c r="B264" s="31"/>
      <c r="C264" s="32"/>
      <c r="D264" s="33"/>
      <c r="E264" s="33"/>
      <c r="F264" s="33"/>
      <c r="G264" s="32"/>
      <c r="H264" s="32"/>
    </row>
    <row r="265" spans="1:8" ht="12.75" customHeight="1">
      <c r="A265" s="54"/>
      <c r="B265" s="31"/>
      <c r="C265" s="32"/>
      <c r="D265" s="33"/>
      <c r="E265" s="33"/>
      <c r="F265" s="33"/>
      <c r="G265" s="32"/>
      <c r="H265" s="32"/>
    </row>
    <row r="266" spans="1:8" ht="12.75" customHeight="1">
      <c r="A266" s="54"/>
      <c r="B266" s="31"/>
      <c r="C266" s="32"/>
      <c r="D266" s="33"/>
      <c r="E266" s="33"/>
      <c r="F266" s="33"/>
      <c r="G266" s="32"/>
      <c r="H266" s="32"/>
    </row>
    <row r="267" spans="1:8" ht="12.75" customHeight="1">
      <c r="A267" s="54"/>
      <c r="B267" s="31"/>
      <c r="C267" s="32"/>
      <c r="D267" s="33"/>
      <c r="E267" s="33"/>
      <c r="F267" s="33"/>
      <c r="G267" s="32"/>
      <c r="H267" s="32"/>
    </row>
    <row r="268" spans="1:8" ht="12.75" customHeight="1">
      <c r="A268" s="54"/>
      <c r="B268" s="31"/>
      <c r="C268" s="32"/>
      <c r="D268" s="33"/>
      <c r="E268" s="33"/>
      <c r="F268" s="33"/>
      <c r="G268" s="32"/>
      <c r="H268" s="32"/>
    </row>
    <row r="269" spans="1:8" ht="12.75" customHeight="1">
      <c r="A269" s="54"/>
      <c r="B269" s="31"/>
      <c r="C269" s="32"/>
      <c r="D269" s="33"/>
      <c r="E269" s="33"/>
      <c r="F269" s="33"/>
      <c r="G269" s="32"/>
      <c r="H269" s="32"/>
    </row>
    <row r="270" spans="1:8" ht="12.75" customHeight="1">
      <c r="A270" s="54"/>
      <c r="B270" s="31"/>
      <c r="C270" s="32"/>
      <c r="D270" s="33"/>
      <c r="E270" s="33"/>
      <c r="F270" s="33"/>
      <c r="G270" s="32"/>
      <c r="H270" s="32"/>
    </row>
    <row r="271" spans="1:8" ht="12.75" customHeight="1">
      <c r="A271" s="54"/>
      <c r="B271" s="31"/>
      <c r="C271" s="32"/>
      <c r="D271" s="33"/>
      <c r="E271" s="33"/>
      <c r="F271" s="33"/>
      <c r="G271" s="32"/>
      <c r="H271" s="32"/>
    </row>
    <row r="272" spans="1:8" ht="12.75" customHeight="1">
      <c r="A272" s="54"/>
      <c r="B272" s="31"/>
      <c r="C272" s="32"/>
      <c r="D272" s="33"/>
      <c r="E272" s="33"/>
      <c r="F272" s="33"/>
      <c r="G272" s="32"/>
      <c r="H272" s="32"/>
    </row>
    <row r="273" spans="1:8" ht="12.75" customHeight="1">
      <c r="A273" s="54"/>
      <c r="B273" s="31"/>
      <c r="C273" s="32"/>
      <c r="D273" s="33"/>
      <c r="E273" s="33"/>
      <c r="F273" s="33"/>
      <c r="G273" s="32"/>
      <c r="H273" s="32"/>
    </row>
    <row r="274" spans="1:8" ht="12.75" customHeight="1">
      <c r="A274" s="54"/>
      <c r="B274" s="31"/>
      <c r="C274" s="32"/>
      <c r="D274" s="33"/>
      <c r="E274" s="33"/>
      <c r="F274" s="33"/>
      <c r="G274" s="32"/>
      <c r="H274" s="32"/>
    </row>
    <row r="275" spans="1:8" ht="12.75" customHeight="1">
      <c r="A275" s="54"/>
      <c r="B275" s="31"/>
      <c r="C275" s="32"/>
      <c r="D275" s="33"/>
      <c r="E275" s="33"/>
      <c r="F275" s="33"/>
      <c r="G275" s="32"/>
      <c r="H275" s="32"/>
    </row>
    <row r="276" spans="1:8" ht="12.75" customHeight="1">
      <c r="A276" s="54"/>
      <c r="B276" s="31"/>
      <c r="C276" s="32"/>
      <c r="D276" s="33"/>
      <c r="E276" s="33"/>
      <c r="F276" s="33"/>
      <c r="G276" s="32"/>
      <c r="H276" s="32"/>
    </row>
    <row r="277" spans="1:8" ht="12.75" customHeight="1">
      <c r="A277" s="54"/>
      <c r="B277" s="31"/>
      <c r="C277" s="32"/>
      <c r="D277" s="33"/>
      <c r="E277" s="33"/>
      <c r="F277" s="33"/>
      <c r="G277" s="32"/>
      <c r="H277" s="32"/>
    </row>
    <row r="278" spans="1:8" ht="12.75" customHeight="1">
      <c r="A278" s="54"/>
      <c r="B278" s="31"/>
      <c r="C278" s="32"/>
      <c r="D278" s="33"/>
      <c r="E278" s="33"/>
      <c r="F278" s="33"/>
      <c r="G278" s="32"/>
      <c r="H278" s="32"/>
    </row>
    <row r="279" spans="1:8" ht="12.75" customHeight="1">
      <c r="A279" s="54"/>
      <c r="B279" s="31"/>
      <c r="C279" s="32"/>
      <c r="D279" s="33"/>
      <c r="E279" s="33"/>
      <c r="F279" s="33"/>
      <c r="G279" s="32"/>
      <c r="H279" s="32"/>
    </row>
    <row r="280" spans="1:8" ht="12.75" customHeight="1">
      <c r="A280" s="54"/>
      <c r="B280" s="31"/>
      <c r="C280" s="32"/>
      <c r="D280" s="33"/>
      <c r="E280" s="33"/>
      <c r="F280" s="33"/>
      <c r="G280" s="32"/>
      <c r="H280" s="32"/>
    </row>
    <row r="281" spans="1:8" ht="12.75" customHeight="1">
      <c r="A281" s="54"/>
      <c r="B281" s="31"/>
      <c r="C281" s="32"/>
      <c r="D281" s="33"/>
      <c r="E281" s="33"/>
      <c r="F281" s="33"/>
      <c r="G281" s="32"/>
      <c r="H281" s="32"/>
    </row>
    <row r="282" spans="1:8" ht="12.75" customHeight="1">
      <c r="A282" s="54"/>
      <c r="B282" s="31"/>
      <c r="C282" s="32"/>
      <c r="D282" s="33"/>
      <c r="E282" s="33"/>
      <c r="F282" s="33"/>
      <c r="G282" s="32"/>
      <c r="H282" s="32"/>
    </row>
    <row r="283" spans="1:8" ht="12.75" customHeight="1">
      <c r="A283" s="54"/>
      <c r="B283" s="31"/>
      <c r="C283" s="32"/>
      <c r="D283" s="33"/>
      <c r="E283" s="33"/>
      <c r="F283" s="33"/>
      <c r="G283" s="32"/>
      <c r="H283" s="32"/>
    </row>
    <row r="284" spans="1:8" ht="12.75" customHeight="1">
      <c r="A284" s="54"/>
      <c r="B284" s="31"/>
      <c r="C284" s="32"/>
      <c r="D284" s="33"/>
      <c r="E284" s="33"/>
      <c r="F284" s="33"/>
      <c r="G284" s="32"/>
      <c r="H284" s="32"/>
    </row>
    <row r="285" spans="1:8" ht="12.75" customHeight="1">
      <c r="A285" s="54"/>
      <c r="B285" s="31"/>
      <c r="C285" s="32"/>
      <c r="D285" s="33"/>
      <c r="E285" s="33"/>
      <c r="F285" s="33"/>
      <c r="G285" s="32"/>
      <c r="H285" s="32"/>
    </row>
    <row r="286" spans="1:8" ht="12.75" customHeight="1">
      <c r="A286" s="54"/>
      <c r="B286" s="31"/>
      <c r="C286" s="32"/>
      <c r="D286" s="33"/>
      <c r="E286" s="33"/>
      <c r="F286" s="33"/>
      <c r="G286" s="32"/>
      <c r="H286" s="32"/>
    </row>
    <row r="287" spans="1:8" ht="12.75" customHeight="1">
      <c r="A287" s="54"/>
      <c r="B287" s="31"/>
      <c r="C287" s="32"/>
      <c r="D287" s="33"/>
      <c r="E287" s="33"/>
      <c r="F287" s="33"/>
      <c r="G287" s="32"/>
      <c r="H287" s="32"/>
    </row>
    <row r="288" spans="1:8" ht="12.75" customHeight="1">
      <c r="A288" s="54"/>
      <c r="B288" s="31"/>
      <c r="C288" s="32"/>
      <c r="D288" s="33"/>
      <c r="E288" s="33"/>
      <c r="F288" s="33"/>
      <c r="G288" s="32"/>
      <c r="H288" s="32"/>
    </row>
    <row r="289" spans="1:8" ht="12.75" customHeight="1">
      <c r="A289" s="54"/>
      <c r="B289" s="31"/>
      <c r="C289" s="32"/>
      <c r="D289" s="33"/>
      <c r="E289" s="33"/>
      <c r="F289" s="33"/>
      <c r="G289" s="32"/>
      <c r="H289" s="32"/>
    </row>
    <row r="290" spans="1:8" ht="12.75" customHeight="1">
      <c r="A290" s="54"/>
      <c r="B290" s="31"/>
      <c r="C290" s="32"/>
      <c r="D290" s="33"/>
      <c r="E290" s="33"/>
      <c r="F290" s="33"/>
      <c r="G290" s="32"/>
      <c r="H290" s="32"/>
    </row>
    <row r="291" spans="1:8" ht="12.75" customHeight="1">
      <c r="A291" s="54"/>
      <c r="B291" s="31"/>
      <c r="C291" s="32"/>
      <c r="D291" s="33"/>
      <c r="E291" s="33"/>
      <c r="F291" s="33"/>
      <c r="G291" s="32"/>
      <c r="H291" s="32"/>
    </row>
    <row r="292" spans="1:8" ht="12.75" customHeight="1">
      <c r="A292" s="54"/>
      <c r="B292" s="31"/>
      <c r="C292" s="32"/>
      <c r="D292" s="33"/>
      <c r="E292" s="33"/>
      <c r="F292" s="33"/>
      <c r="G292" s="32"/>
      <c r="H292" s="32"/>
    </row>
    <row r="293" spans="1:8" ht="12.75" customHeight="1">
      <c r="A293" s="54"/>
      <c r="B293" s="31"/>
      <c r="C293" s="32"/>
      <c r="D293" s="33"/>
      <c r="E293" s="33"/>
      <c r="F293" s="33"/>
      <c r="G293" s="32"/>
      <c r="H293" s="32"/>
    </row>
    <row r="294" spans="1:8" ht="12.75" customHeight="1">
      <c r="A294" s="54"/>
      <c r="B294" s="31"/>
      <c r="C294" s="32"/>
      <c r="D294" s="33"/>
      <c r="E294" s="33"/>
      <c r="F294" s="33"/>
      <c r="G294" s="32"/>
      <c r="H294" s="32"/>
    </row>
    <row r="295" spans="1:8" ht="12.75" customHeight="1">
      <c r="A295" s="54"/>
      <c r="B295" s="31"/>
      <c r="C295" s="32"/>
      <c r="D295" s="33"/>
      <c r="E295" s="33"/>
      <c r="F295" s="33"/>
      <c r="G295" s="32"/>
      <c r="H295" s="32"/>
    </row>
    <row r="296" spans="1:8" ht="12.75" customHeight="1">
      <c r="A296" s="54"/>
      <c r="B296" s="31"/>
      <c r="C296" s="32"/>
      <c r="D296" s="33"/>
      <c r="E296" s="33"/>
      <c r="F296" s="33"/>
      <c r="G296" s="32"/>
      <c r="H296" s="32"/>
    </row>
    <row r="297" spans="1:8" ht="12.75" customHeight="1">
      <c r="A297" s="54"/>
      <c r="B297" s="31"/>
      <c r="C297" s="32"/>
      <c r="D297" s="33"/>
      <c r="E297" s="33"/>
      <c r="F297" s="33"/>
      <c r="G297" s="32"/>
      <c r="H297" s="32"/>
    </row>
    <row r="298" spans="1:8" ht="12.75" customHeight="1">
      <c r="A298" s="54"/>
      <c r="B298" s="31"/>
      <c r="C298" s="32"/>
      <c r="D298" s="33"/>
      <c r="E298" s="33"/>
      <c r="F298" s="33"/>
      <c r="G298" s="32"/>
      <c r="H298" s="32"/>
    </row>
    <row r="299" spans="1:8" ht="12.75" customHeight="1">
      <c r="A299" s="54"/>
      <c r="B299" s="31"/>
      <c r="C299" s="32"/>
      <c r="D299" s="33"/>
      <c r="E299" s="33"/>
      <c r="F299" s="33"/>
      <c r="G299" s="32"/>
      <c r="H299" s="32"/>
    </row>
    <row r="300" spans="1:8" ht="12.75" customHeight="1">
      <c r="A300" s="54"/>
      <c r="B300" s="31"/>
      <c r="C300" s="32"/>
      <c r="D300" s="33"/>
      <c r="E300" s="33"/>
      <c r="F300" s="33"/>
      <c r="G300" s="32"/>
      <c r="H300" s="32"/>
    </row>
    <row r="301" spans="1:8" ht="12.75" customHeight="1">
      <c r="A301" s="54"/>
      <c r="B301" s="31"/>
      <c r="C301" s="32"/>
      <c r="D301" s="33"/>
      <c r="E301" s="33"/>
      <c r="F301" s="33"/>
      <c r="G301" s="32"/>
      <c r="H301" s="32"/>
    </row>
    <row r="302" spans="1:8" ht="12.75" customHeight="1">
      <c r="A302" s="54"/>
      <c r="B302" s="31"/>
      <c r="C302" s="32"/>
      <c r="D302" s="33"/>
      <c r="E302" s="33"/>
      <c r="F302" s="33"/>
      <c r="G302" s="32"/>
      <c r="H302" s="32"/>
    </row>
    <row r="303" spans="1:8" ht="12.75" customHeight="1">
      <c r="A303" s="54"/>
      <c r="B303" s="31"/>
      <c r="C303" s="32"/>
      <c r="D303" s="33"/>
      <c r="E303" s="33"/>
      <c r="F303" s="33"/>
      <c r="G303" s="32"/>
      <c r="H303" s="32"/>
    </row>
    <row r="304" spans="1:8" ht="12.75" customHeight="1">
      <c r="A304" s="54"/>
      <c r="B304" s="31"/>
      <c r="C304" s="32"/>
      <c r="D304" s="33"/>
      <c r="E304" s="33"/>
      <c r="F304" s="33"/>
      <c r="G304" s="32"/>
      <c r="H304" s="32"/>
    </row>
    <row r="305" spans="1:8" ht="12.75" customHeight="1">
      <c r="A305" s="54"/>
      <c r="B305" s="31"/>
      <c r="C305" s="32"/>
      <c r="D305" s="33"/>
      <c r="E305" s="33"/>
      <c r="F305" s="33"/>
      <c r="G305" s="32"/>
      <c r="H305" s="32"/>
    </row>
    <row r="306" spans="1:8" ht="12.75" customHeight="1">
      <c r="A306" s="54"/>
      <c r="B306" s="31"/>
      <c r="C306" s="32"/>
      <c r="D306" s="33"/>
      <c r="E306" s="33"/>
      <c r="F306" s="33"/>
      <c r="G306" s="32"/>
      <c r="H306" s="32"/>
    </row>
    <row r="307" spans="1:8" ht="12.75" customHeight="1">
      <c r="A307" s="54"/>
      <c r="B307" s="31"/>
      <c r="C307" s="32"/>
      <c r="D307" s="33"/>
      <c r="E307" s="33"/>
      <c r="F307" s="33"/>
      <c r="G307" s="32"/>
      <c r="H307" s="32"/>
    </row>
    <row r="308" spans="1:8" ht="12.75" customHeight="1">
      <c r="A308" s="54"/>
      <c r="B308" s="31"/>
      <c r="C308" s="32"/>
      <c r="D308" s="33"/>
      <c r="E308" s="33"/>
      <c r="F308" s="33"/>
      <c r="G308" s="32"/>
      <c r="H308" s="32"/>
    </row>
    <row r="309" spans="1:8" ht="12.75" customHeight="1">
      <c r="A309" s="54"/>
      <c r="B309" s="31"/>
      <c r="C309" s="32"/>
      <c r="D309" s="33"/>
      <c r="E309" s="33"/>
      <c r="F309" s="33"/>
      <c r="G309" s="32"/>
      <c r="H309" s="32"/>
    </row>
    <row r="310" spans="1:8" ht="12.75" customHeight="1">
      <c r="A310" s="54"/>
      <c r="B310" s="31"/>
      <c r="C310" s="32"/>
      <c r="D310" s="33"/>
      <c r="E310" s="33"/>
      <c r="F310" s="33"/>
      <c r="G310" s="32"/>
      <c r="H310" s="32"/>
    </row>
    <row r="311" spans="1:8" ht="12.75" customHeight="1">
      <c r="A311" s="54"/>
      <c r="B311" s="31"/>
      <c r="C311" s="32"/>
      <c r="D311" s="33"/>
      <c r="E311" s="33"/>
      <c r="F311" s="33"/>
      <c r="G311" s="32"/>
      <c r="H311" s="32"/>
    </row>
    <row r="312" spans="1:8" ht="12.75" customHeight="1">
      <c r="A312" s="54"/>
      <c r="B312" s="31"/>
      <c r="C312" s="32"/>
      <c r="D312" s="33"/>
      <c r="E312" s="33"/>
      <c r="F312" s="33"/>
      <c r="G312" s="32"/>
      <c r="H312" s="32"/>
    </row>
    <row r="313" spans="1:8" ht="12.75" customHeight="1">
      <c r="A313" s="54"/>
      <c r="B313" s="31"/>
      <c r="C313" s="32"/>
      <c r="D313" s="33"/>
      <c r="E313" s="33"/>
      <c r="F313" s="33"/>
      <c r="G313" s="32"/>
      <c r="H313" s="32"/>
    </row>
    <row r="314" spans="1:8" ht="12.75" customHeight="1">
      <c r="A314" s="54"/>
      <c r="B314" s="31"/>
      <c r="C314" s="32"/>
      <c r="D314" s="33"/>
      <c r="E314" s="33"/>
      <c r="F314" s="33"/>
      <c r="G314" s="32"/>
      <c r="H314" s="32"/>
    </row>
    <row r="315" spans="1:8" ht="12.75" customHeight="1">
      <c r="A315" s="54"/>
      <c r="B315" s="31"/>
      <c r="C315" s="32"/>
      <c r="D315" s="33"/>
      <c r="E315" s="33"/>
      <c r="F315" s="33"/>
      <c r="G315" s="32"/>
      <c r="H315" s="32"/>
    </row>
    <row r="316" spans="1:8" ht="12.75" customHeight="1">
      <c r="A316" s="54"/>
      <c r="B316" s="31"/>
      <c r="C316" s="32"/>
      <c r="D316" s="33"/>
      <c r="E316" s="33"/>
      <c r="F316" s="33"/>
      <c r="G316" s="32"/>
      <c r="H316" s="32"/>
    </row>
    <row r="317" spans="1:8" ht="12.75" customHeight="1">
      <c r="A317" s="54"/>
      <c r="B317" s="31"/>
      <c r="C317" s="32"/>
      <c r="D317" s="33"/>
      <c r="E317" s="33"/>
      <c r="F317" s="33"/>
      <c r="G317" s="32"/>
      <c r="H317" s="32"/>
    </row>
    <row r="318" spans="1:8" ht="12.75" customHeight="1">
      <c r="A318" s="54"/>
      <c r="B318" s="31"/>
      <c r="C318" s="32"/>
      <c r="D318" s="33"/>
      <c r="E318" s="33"/>
      <c r="F318" s="33"/>
      <c r="G318" s="32"/>
      <c r="H318" s="32"/>
    </row>
    <row r="319" spans="1:8" ht="12.75" customHeight="1">
      <c r="A319" s="54"/>
      <c r="B319" s="31"/>
      <c r="C319" s="32"/>
      <c r="D319" s="33"/>
      <c r="E319" s="33"/>
      <c r="F319" s="33"/>
      <c r="G319" s="32"/>
      <c r="H319" s="32"/>
    </row>
    <row r="320" spans="1:8" ht="12.75" customHeight="1">
      <c r="A320" s="54"/>
      <c r="B320" s="31"/>
      <c r="C320" s="32"/>
      <c r="D320" s="33"/>
      <c r="E320" s="33"/>
      <c r="F320" s="33"/>
      <c r="G320" s="32"/>
      <c r="H320" s="32"/>
    </row>
    <row r="321" spans="1:8" ht="12.75" customHeight="1">
      <c r="A321" s="54"/>
      <c r="B321" s="31"/>
      <c r="C321" s="32"/>
      <c r="D321" s="33"/>
      <c r="E321" s="33"/>
      <c r="F321" s="33"/>
      <c r="G321" s="32"/>
      <c r="H321" s="32"/>
    </row>
    <row r="322" spans="1:8" ht="12.75" customHeight="1">
      <c r="A322" s="54"/>
      <c r="B322" s="31"/>
      <c r="C322" s="32"/>
      <c r="D322" s="33"/>
      <c r="E322" s="33"/>
      <c r="F322" s="33"/>
      <c r="G322" s="32"/>
      <c r="H322" s="32"/>
    </row>
    <row r="323" spans="1:8" ht="12.75" customHeight="1">
      <c r="A323" s="54"/>
      <c r="B323" s="31"/>
      <c r="C323" s="32"/>
      <c r="D323" s="33"/>
      <c r="E323" s="33"/>
      <c r="F323" s="33"/>
      <c r="G323" s="32"/>
      <c r="H323" s="32"/>
    </row>
    <row r="324" spans="1:8" ht="12.75" customHeight="1">
      <c r="A324" s="54"/>
      <c r="B324" s="31"/>
      <c r="C324" s="32"/>
      <c r="D324" s="33"/>
      <c r="E324" s="33"/>
      <c r="F324" s="33"/>
      <c r="G324" s="32"/>
      <c r="H324" s="32"/>
    </row>
    <row r="325" spans="1:8" ht="12.75" customHeight="1">
      <c r="A325" s="54"/>
      <c r="B325" s="31"/>
      <c r="C325" s="32"/>
      <c r="D325" s="33"/>
      <c r="E325" s="33"/>
      <c r="F325" s="33"/>
      <c r="G325" s="32"/>
      <c r="H325" s="32"/>
    </row>
    <row r="326" spans="1:8" ht="12.75" customHeight="1">
      <c r="A326" s="54"/>
      <c r="B326" s="31"/>
      <c r="C326" s="32"/>
      <c r="D326" s="33"/>
      <c r="E326" s="33"/>
      <c r="F326" s="33"/>
      <c r="G326" s="32"/>
      <c r="H326" s="32"/>
    </row>
    <row r="327" spans="1:8" ht="12.75" customHeight="1">
      <c r="A327" s="54"/>
      <c r="B327" s="31"/>
      <c r="C327" s="32"/>
      <c r="D327" s="33"/>
      <c r="E327" s="33"/>
      <c r="F327" s="33"/>
      <c r="G327" s="32"/>
      <c r="H327" s="32"/>
    </row>
    <row r="328" spans="1:8" ht="12.75" customHeight="1">
      <c r="A328" s="54"/>
      <c r="B328" s="31"/>
      <c r="C328" s="32"/>
      <c r="D328" s="33"/>
      <c r="E328" s="33"/>
      <c r="F328" s="33"/>
      <c r="G328" s="32"/>
      <c r="H328" s="32"/>
    </row>
    <row r="329" spans="1:8" ht="12.75" customHeight="1">
      <c r="A329" s="54"/>
      <c r="B329" s="31"/>
      <c r="C329" s="32"/>
      <c r="D329" s="33"/>
      <c r="E329" s="33"/>
      <c r="F329" s="33"/>
      <c r="G329" s="32"/>
      <c r="H329" s="32"/>
    </row>
    <row r="330" spans="1:8" ht="12.75" customHeight="1">
      <c r="A330" s="54"/>
      <c r="B330" s="31"/>
      <c r="C330" s="32"/>
      <c r="D330" s="33"/>
      <c r="E330" s="33"/>
      <c r="F330" s="33"/>
      <c r="G330" s="32"/>
      <c r="H330" s="32"/>
    </row>
    <row r="331" spans="1:8" ht="12.75" customHeight="1">
      <c r="A331" s="54"/>
      <c r="B331" s="31"/>
      <c r="C331" s="32"/>
      <c r="D331" s="33"/>
      <c r="E331" s="33"/>
      <c r="F331" s="33"/>
      <c r="G331" s="32"/>
      <c r="H331" s="32"/>
    </row>
    <row r="332" spans="1:8" ht="12.75" customHeight="1">
      <c r="A332" s="54"/>
      <c r="B332" s="31"/>
      <c r="C332" s="32"/>
      <c r="D332" s="33"/>
      <c r="E332" s="33"/>
      <c r="F332" s="33"/>
      <c r="G332" s="32"/>
      <c r="H332" s="32"/>
    </row>
    <row r="333" spans="1:8" ht="12.75" customHeight="1">
      <c r="A333" s="54"/>
      <c r="B333" s="31"/>
      <c r="C333" s="32"/>
      <c r="D333" s="33"/>
      <c r="E333" s="33"/>
      <c r="F333" s="33"/>
      <c r="G333" s="32"/>
      <c r="H333" s="32"/>
    </row>
    <row r="334" spans="1:8" ht="12.75" customHeight="1">
      <c r="A334" s="54"/>
      <c r="B334" s="31"/>
      <c r="C334" s="32"/>
      <c r="D334" s="33"/>
      <c r="E334" s="33"/>
      <c r="F334" s="33"/>
      <c r="G334" s="32"/>
      <c r="H334" s="32"/>
    </row>
    <row r="335" spans="1:8" ht="12.75" customHeight="1">
      <c r="A335" s="54"/>
      <c r="B335" s="31"/>
      <c r="C335" s="32"/>
      <c r="D335" s="33"/>
      <c r="E335" s="33"/>
      <c r="F335" s="33"/>
      <c r="G335" s="32"/>
      <c r="H335" s="32"/>
    </row>
    <row r="336" spans="1:8" ht="12.75" customHeight="1">
      <c r="A336" s="54"/>
      <c r="B336" s="31"/>
      <c r="C336" s="32"/>
      <c r="D336" s="33"/>
      <c r="E336" s="33"/>
      <c r="F336" s="33"/>
      <c r="G336" s="32"/>
      <c r="H336" s="32"/>
    </row>
    <row r="337" spans="1:8" ht="12.75" customHeight="1">
      <c r="A337" s="54"/>
      <c r="B337" s="31"/>
      <c r="C337" s="32"/>
      <c r="D337" s="33"/>
      <c r="E337" s="33"/>
      <c r="F337" s="33"/>
      <c r="G337" s="32"/>
      <c r="H337" s="32"/>
    </row>
    <row r="338" spans="1:8" ht="12.75" customHeight="1">
      <c r="A338" s="54"/>
      <c r="B338" s="31"/>
      <c r="C338" s="32"/>
      <c r="D338" s="33"/>
      <c r="E338" s="33"/>
      <c r="F338" s="33"/>
      <c r="G338" s="32"/>
      <c r="H338" s="32"/>
    </row>
    <row r="339" spans="1:8" ht="12.75" customHeight="1">
      <c r="A339" s="54"/>
      <c r="B339" s="31"/>
      <c r="C339" s="32"/>
      <c r="D339" s="33"/>
      <c r="E339" s="33"/>
      <c r="F339" s="33"/>
      <c r="G339" s="32"/>
      <c r="H339" s="32"/>
    </row>
    <row r="340" spans="1:8" ht="12.75" customHeight="1">
      <c r="A340" s="54"/>
      <c r="B340" s="31"/>
      <c r="C340" s="32"/>
      <c r="D340" s="33"/>
      <c r="E340" s="33"/>
      <c r="F340" s="33"/>
      <c r="G340" s="32"/>
      <c r="H340" s="32"/>
    </row>
    <row r="341" spans="1:8" ht="12.75" customHeight="1">
      <c r="A341" s="54"/>
      <c r="B341" s="31"/>
      <c r="C341" s="32"/>
      <c r="D341" s="33"/>
      <c r="E341" s="33"/>
      <c r="F341" s="33"/>
      <c r="G341" s="32"/>
      <c r="H341" s="32"/>
    </row>
    <row r="342" spans="1:8" ht="12.75" customHeight="1">
      <c r="A342" s="54"/>
      <c r="B342" s="31"/>
      <c r="C342" s="32"/>
      <c r="D342" s="33"/>
      <c r="E342" s="33"/>
      <c r="F342" s="33"/>
      <c r="G342" s="32"/>
      <c r="H342" s="32"/>
    </row>
    <row r="343" spans="1:8" ht="12.75" customHeight="1">
      <c r="A343" s="54"/>
      <c r="B343" s="31"/>
      <c r="C343" s="32"/>
      <c r="D343" s="33"/>
      <c r="E343" s="33"/>
      <c r="F343" s="33"/>
      <c r="G343" s="32"/>
      <c r="H343" s="32"/>
    </row>
    <row r="344" spans="1:8" ht="12.75" customHeight="1">
      <c r="A344" s="54"/>
      <c r="B344" s="31"/>
      <c r="C344" s="32"/>
      <c r="D344" s="33"/>
      <c r="E344" s="33"/>
      <c r="F344" s="33"/>
      <c r="G344" s="32"/>
      <c r="H344" s="32"/>
    </row>
    <row r="345" spans="1:8" ht="12.75" customHeight="1">
      <c r="A345" s="54"/>
      <c r="B345" s="31"/>
      <c r="C345" s="32"/>
      <c r="D345" s="33"/>
      <c r="E345" s="33"/>
      <c r="F345" s="33"/>
      <c r="G345" s="32"/>
      <c r="H345" s="32"/>
    </row>
    <row r="346" spans="1:8" ht="12.75" customHeight="1">
      <c r="A346" s="54"/>
      <c r="B346" s="31"/>
      <c r="C346" s="32"/>
      <c r="D346" s="33"/>
      <c r="E346" s="33"/>
      <c r="F346" s="33"/>
      <c r="G346" s="32"/>
      <c r="H346" s="32"/>
    </row>
    <row r="347" spans="1:8" ht="12.75" customHeight="1">
      <c r="A347" s="54"/>
      <c r="B347" s="31"/>
      <c r="C347" s="32"/>
      <c r="D347" s="33"/>
      <c r="E347" s="33"/>
      <c r="F347" s="33"/>
      <c r="G347" s="32"/>
      <c r="H347" s="32"/>
    </row>
    <row r="348" spans="1:8" ht="12.75" customHeight="1">
      <c r="A348" s="54"/>
      <c r="B348" s="31"/>
      <c r="C348" s="32"/>
      <c r="D348" s="33"/>
      <c r="E348" s="33"/>
      <c r="F348" s="33"/>
      <c r="G348" s="32"/>
      <c r="H348" s="32"/>
    </row>
    <row r="349" spans="1:8" ht="12.75" customHeight="1">
      <c r="A349" s="54"/>
      <c r="B349" s="31"/>
      <c r="C349" s="32"/>
      <c r="D349" s="33"/>
      <c r="E349" s="33"/>
      <c r="F349" s="33"/>
      <c r="G349" s="32"/>
      <c r="H349" s="32"/>
    </row>
    <row r="350" spans="1:8" ht="12.75" customHeight="1">
      <c r="A350" s="54"/>
      <c r="B350" s="31"/>
      <c r="C350" s="32"/>
      <c r="D350" s="33"/>
      <c r="E350" s="33"/>
      <c r="F350" s="33"/>
      <c r="G350" s="32"/>
      <c r="H350" s="32"/>
    </row>
    <row r="351" spans="1:8" ht="12.75" customHeight="1">
      <c r="A351" s="54"/>
      <c r="B351" s="31"/>
      <c r="C351" s="32"/>
      <c r="D351" s="33"/>
      <c r="E351" s="33"/>
      <c r="F351" s="33"/>
      <c r="G351" s="32"/>
      <c r="H351" s="32"/>
    </row>
    <row r="352" spans="1:8" ht="12.75" customHeight="1">
      <c r="A352" s="54"/>
      <c r="B352" s="31"/>
      <c r="C352" s="32"/>
      <c r="D352" s="33"/>
      <c r="E352" s="33"/>
      <c r="F352" s="33"/>
      <c r="G352" s="32"/>
      <c r="H352" s="32"/>
    </row>
    <row r="353" spans="1:8" ht="12.75" customHeight="1">
      <c r="A353" s="54"/>
      <c r="B353" s="31"/>
      <c r="C353" s="32"/>
      <c r="D353" s="33"/>
      <c r="E353" s="33"/>
      <c r="F353" s="33"/>
      <c r="G353" s="32"/>
      <c r="H353" s="32"/>
    </row>
    <row r="354" spans="1:8" ht="12.75" customHeight="1">
      <c r="A354" s="54"/>
      <c r="B354" s="31"/>
      <c r="C354" s="32"/>
      <c r="D354" s="33"/>
      <c r="E354" s="33"/>
      <c r="F354" s="33"/>
      <c r="G354" s="32"/>
      <c r="H354" s="32"/>
    </row>
    <row r="355" spans="1:8" ht="12.75" customHeight="1">
      <c r="A355" s="54"/>
      <c r="B355" s="31"/>
      <c r="C355" s="32"/>
      <c r="D355" s="33"/>
      <c r="E355" s="33"/>
      <c r="F355" s="33"/>
      <c r="G355" s="32"/>
      <c r="H355" s="32"/>
    </row>
    <row r="356" spans="1:8" ht="12.75" customHeight="1">
      <c r="A356" s="54"/>
      <c r="B356" s="31"/>
      <c r="C356" s="32"/>
      <c r="D356" s="33"/>
      <c r="E356" s="33"/>
      <c r="F356" s="33"/>
      <c r="G356" s="32"/>
      <c r="H356" s="32"/>
    </row>
    <row r="357" spans="1:8" ht="12.75" customHeight="1">
      <c r="A357" s="54"/>
      <c r="B357" s="31"/>
      <c r="C357" s="32"/>
      <c r="D357" s="33"/>
      <c r="E357" s="33"/>
      <c r="F357" s="33"/>
      <c r="G357" s="32"/>
      <c r="H357" s="32"/>
    </row>
    <row r="358" spans="1:8" ht="12.75" customHeight="1">
      <c r="A358" s="54"/>
      <c r="B358" s="31"/>
      <c r="C358" s="32"/>
      <c r="D358" s="33"/>
      <c r="E358" s="33"/>
      <c r="F358" s="33"/>
      <c r="G358" s="32"/>
      <c r="H358" s="32"/>
    </row>
    <row r="359" spans="1:8" ht="12.75" customHeight="1">
      <c r="A359" s="54"/>
      <c r="B359" s="31"/>
      <c r="C359" s="32"/>
      <c r="D359" s="33"/>
      <c r="E359" s="33"/>
      <c r="F359" s="33"/>
      <c r="G359" s="32"/>
      <c r="H359" s="32"/>
    </row>
    <row r="360" spans="1:8" ht="12.75" customHeight="1">
      <c r="A360" s="54"/>
      <c r="B360" s="31"/>
      <c r="C360" s="32"/>
      <c r="D360" s="33"/>
      <c r="E360" s="33"/>
      <c r="F360" s="33"/>
      <c r="G360" s="32"/>
      <c r="H360" s="32"/>
    </row>
    <row r="361" spans="1:8" ht="12.75" customHeight="1">
      <c r="A361" s="54"/>
      <c r="B361" s="31"/>
      <c r="C361" s="32"/>
      <c r="D361" s="33"/>
      <c r="E361" s="33"/>
      <c r="F361" s="33"/>
      <c r="G361" s="32"/>
      <c r="H361" s="32"/>
    </row>
    <row r="362" spans="1:8" ht="12.75" customHeight="1">
      <c r="A362" s="54"/>
      <c r="B362" s="31"/>
      <c r="C362" s="32"/>
      <c r="D362" s="33"/>
      <c r="E362" s="33"/>
      <c r="F362" s="33"/>
      <c r="G362" s="32"/>
      <c r="H362" s="32"/>
    </row>
    <row r="363" spans="1:8" ht="12.75" customHeight="1">
      <c r="A363" s="54"/>
      <c r="B363" s="31"/>
      <c r="C363" s="32"/>
      <c r="D363" s="33"/>
      <c r="E363" s="33"/>
      <c r="F363" s="33"/>
      <c r="G363" s="32"/>
      <c r="H363" s="32"/>
    </row>
    <row r="364" spans="1:8" ht="12.75" customHeight="1">
      <c r="A364" s="54"/>
      <c r="B364" s="31"/>
      <c r="C364" s="32"/>
      <c r="D364" s="33"/>
      <c r="E364" s="33"/>
      <c r="F364" s="33"/>
      <c r="G364" s="32"/>
      <c r="H364" s="32"/>
    </row>
    <row r="365" spans="1:8" ht="12.75" customHeight="1">
      <c r="A365" s="54"/>
      <c r="B365" s="31"/>
      <c r="C365" s="32"/>
      <c r="D365" s="33"/>
      <c r="E365" s="33"/>
      <c r="F365" s="33"/>
      <c r="G365" s="32"/>
      <c r="H365" s="32"/>
    </row>
    <row r="366" spans="1:8" ht="12.75" customHeight="1">
      <c r="A366" s="54"/>
      <c r="B366" s="31"/>
      <c r="C366" s="32"/>
      <c r="D366" s="33"/>
      <c r="E366" s="33"/>
      <c r="F366" s="33"/>
      <c r="G366" s="32"/>
      <c r="H366" s="32"/>
    </row>
    <row r="367" spans="1:8" ht="12.75" customHeight="1">
      <c r="A367" s="54"/>
      <c r="B367" s="31"/>
      <c r="C367" s="32"/>
      <c r="D367" s="33"/>
      <c r="E367" s="33"/>
      <c r="F367" s="33"/>
      <c r="G367" s="32"/>
      <c r="H367" s="32"/>
    </row>
    <row r="368" spans="1:8" ht="12.75" customHeight="1">
      <c r="A368" s="54"/>
      <c r="B368" s="31"/>
      <c r="C368" s="32"/>
      <c r="D368" s="33"/>
      <c r="E368" s="33"/>
      <c r="F368" s="33"/>
      <c r="G368" s="32"/>
      <c r="H368" s="32"/>
    </row>
    <row r="369" spans="1:8" ht="12.75" customHeight="1">
      <c r="A369" s="54"/>
      <c r="B369" s="31"/>
      <c r="C369" s="32"/>
      <c r="D369" s="33"/>
      <c r="E369" s="33"/>
      <c r="F369" s="33"/>
      <c r="G369" s="32"/>
      <c r="H369" s="32"/>
    </row>
    <row r="370" spans="1:8" ht="12.75" customHeight="1">
      <c r="A370" s="54"/>
      <c r="B370" s="31"/>
      <c r="C370" s="32"/>
      <c r="D370" s="33"/>
      <c r="E370" s="33"/>
      <c r="F370" s="33"/>
      <c r="G370" s="32"/>
      <c r="H370" s="32"/>
    </row>
    <row r="371" spans="1:8" ht="12.75" customHeight="1">
      <c r="A371" s="54"/>
      <c r="B371" s="31"/>
      <c r="C371" s="32"/>
      <c r="D371" s="33"/>
      <c r="E371" s="33"/>
      <c r="F371" s="33"/>
      <c r="G371" s="32"/>
      <c r="H371" s="32"/>
    </row>
    <row r="372" spans="1:8" ht="12.75" customHeight="1">
      <c r="A372" s="54"/>
      <c r="B372" s="31"/>
      <c r="C372" s="32"/>
      <c r="D372" s="33"/>
      <c r="E372" s="33"/>
      <c r="F372" s="33"/>
      <c r="G372" s="32"/>
      <c r="H372" s="32"/>
    </row>
    <row r="373" spans="1:8" ht="12.75" customHeight="1">
      <c r="A373" s="54"/>
      <c r="B373" s="31"/>
      <c r="C373" s="32"/>
      <c r="D373" s="33"/>
      <c r="E373" s="33"/>
      <c r="F373" s="33"/>
      <c r="G373" s="32"/>
      <c r="H373" s="32"/>
    </row>
    <row r="374" spans="1:8" ht="12.75" customHeight="1">
      <c r="A374" s="54"/>
      <c r="B374" s="31"/>
      <c r="C374" s="32"/>
      <c r="D374" s="33"/>
      <c r="E374" s="33"/>
      <c r="F374" s="33"/>
      <c r="G374" s="32"/>
      <c r="H374" s="32"/>
    </row>
    <row r="375" spans="1:8" ht="12.75" customHeight="1">
      <c r="A375" s="54"/>
      <c r="B375" s="31"/>
      <c r="C375" s="32"/>
      <c r="D375" s="33"/>
      <c r="E375" s="33"/>
      <c r="F375" s="33"/>
      <c r="G375" s="32"/>
      <c r="H375" s="32"/>
    </row>
    <row r="376" spans="1:8" ht="12.75" customHeight="1">
      <c r="A376" s="54"/>
      <c r="B376" s="31"/>
      <c r="C376" s="32"/>
      <c r="D376" s="33"/>
      <c r="E376" s="33"/>
      <c r="F376" s="33"/>
      <c r="G376" s="32"/>
      <c r="H376" s="32"/>
    </row>
    <row r="377" spans="1:8" ht="12.75" customHeight="1">
      <c r="A377" s="54"/>
      <c r="B377" s="31"/>
      <c r="C377" s="32"/>
      <c r="D377" s="33"/>
      <c r="E377" s="33"/>
      <c r="F377" s="33"/>
      <c r="G377" s="32"/>
      <c r="H377" s="32"/>
    </row>
    <row r="378" spans="1:8" ht="12.75" customHeight="1">
      <c r="A378" s="54"/>
      <c r="B378" s="31"/>
      <c r="C378" s="32"/>
      <c r="D378" s="33"/>
      <c r="E378" s="33"/>
      <c r="F378" s="33"/>
      <c r="G378" s="32"/>
      <c r="H378" s="32"/>
    </row>
    <row r="379" spans="1:8" ht="12.75" customHeight="1">
      <c r="A379" s="54"/>
      <c r="B379" s="31"/>
      <c r="C379" s="32"/>
      <c r="D379" s="33"/>
      <c r="E379" s="33"/>
      <c r="F379" s="33"/>
      <c r="G379" s="32"/>
      <c r="H379" s="32"/>
    </row>
    <row r="380" spans="1:8" ht="12.75" customHeight="1">
      <c r="A380" s="54"/>
      <c r="B380" s="31"/>
      <c r="C380" s="32"/>
      <c r="D380" s="33"/>
      <c r="E380" s="33"/>
      <c r="F380" s="33"/>
      <c r="G380" s="32"/>
      <c r="H380" s="32"/>
    </row>
    <row r="381" spans="1:8" ht="12.75" customHeight="1">
      <c r="A381" s="54"/>
      <c r="B381" s="31"/>
      <c r="C381" s="32"/>
      <c r="D381" s="33"/>
      <c r="E381" s="33"/>
      <c r="F381" s="33"/>
      <c r="G381" s="32"/>
      <c r="H381" s="32"/>
    </row>
    <row r="382" spans="1:8" ht="12.75" customHeight="1">
      <c r="A382" s="54"/>
      <c r="B382" s="31"/>
      <c r="C382" s="32"/>
      <c r="D382" s="33"/>
      <c r="E382" s="33"/>
      <c r="F382" s="33"/>
      <c r="G382" s="32"/>
      <c r="H382" s="32"/>
    </row>
    <row r="383" spans="1:8" ht="12.75" customHeight="1">
      <c r="A383" s="54"/>
      <c r="B383" s="31"/>
      <c r="C383" s="32"/>
      <c r="D383" s="33"/>
      <c r="E383" s="33"/>
      <c r="F383" s="33"/>
      <c r="G383" s="32"/>
      <c r="H383" s="32"/>
    </row>
    <row r="384" spans="1:8" ht="12.75" customHeight="1">
      <c r="A384" s="54"/>
      <c r="B384" s="31"/>
      <c r="C384" s="32"/>
      <c r="D384" s="33"/>
      <c r="E384" s="33"/>
      <c r="F384" s="33"/>
      <c r="G384" s="32"/>
      <c r="H384" s="32"/>
    </row>
    <row r="385" spans="1:8" ht="12.75" customHeight="1">
      <c r="A385" s="54"/>
      <c r="B385" s="31"/>
      <c r="C385" s="32"/>
      <c r="D385" s="33"/>
      <c r="E385" s="33"/>
      <c r="F385" s="33"/>
      <c r="G385" s="32"/>
      <c r="H385" s="32"/>
    </row>
    <row r="386" spans="1:8" ht="12.75" customHeight="1">
      <c r="A386" s="54"/>
      <c r="B386" s="31"/>
      <c r="C386" s="32"/>
      <c r="D386" s="33"/>
      <c r="E386" s="33"/>
      <c r="F386" s="33"/>
      <c r="G386" s="32"/>
      <c r="H386" s="32"/>
    </row>
    <row r="387" spans="1:8" ht="12.75" customHeight="1">
      <c r="A387" s="54"/>
      <c r="B387" s="31"/>
      <c r="C387" s="32"/>
      <c r="D387" s="33"/>
      <c r="E387" s="33"/>
      <c r="F387" s="33"/>
      <c r="G387" s="32"/>
      <c r="H387" s="32"/>
    </row>
    <row r="388" spans="1:8" ht="12.75" customHeight="1">
      <c r="A388" s="54"/>
      <c r="B388" s="31"/>
      <c r="C388" s="32"/>
      <c r="D388" s="33"/>
      <c r="E388" s="33"/>
      <c r="F388" s="33"/>
      <c r="G388" s="32"/>
      <c r="H388" s="32"/>
    </row>
    <row r="389" spans="1:8" ht="12.75" customHeight="1">
      <c r="A389" s="54"/>
      <c r="B389" s="31"/>
      <c r="C389" s="32"/>
      <c r="D389" s="33"/>
      <c r="E389" s="33"/>
      <c r="F389" s="33"/>
      <c r="G389" s="32"/>
      <c r="H389" s="32"/>
    </row>
    <row r="390" spans="1:8" ht="12.75" customHeight="1">
      <c r="A390" s="54"/>
      <c r="B390" s="31"/>
      <c r="C390" s="32"/>
      <c r="D390" s="33"/>
      <c r="E390" s="33"/>
      <c r="F390" s="33"/>
      <c r="G390" s="32"/>
      <c r="H390" s="32"/>
    </row>
    <row r="391" spans="1:8" ht="12.75" customHeight="1">
      <c r="A391" s="54"/>
      <c r="B391" s="31"/>
      <c r="C391" s="32"/>
      <c r="D391" s="33"/>
      <c r="E391" s="33"/>
      <c r="F391" s="33"/>
      <c r="G391" s="32"/>
      <c r="H391" s="32"/>
    </row>
    <row r="392" spans="1:8" ht="12.75" customHeight="1">
      <c r="A392" s="54"/>
      <c r="B392" s="31"/>
      <c r="C392" s="32"/>
      <c r="D392" s="33"/>
      <c r="E392" s="33"/>
      <c r="F392" s="33"/>
      <c r="G392" s="32"/>
      <c r="H392" s="32"/>
    </row>
    <row r="393" spans="1:8" ht="12.75" customHeight="1">
      <c r="A393" s="54"/>
      <c r="B393" s="31"/>
      <c r="C393" s="32"/>
      <c r="D393" s="33"/>
      <c r="E393" s="33"/>
      <c r="F393" s="33"/>
      <c r="G393" s="32"/>
      <c r="H393" s="32"/>
    </row>
    <row r="394" spans="1:8" ht="12.75" customHeight="1">
      <c r="A394" s="54"/>
      <c r="B394" s="31"/>
      <c r="C394" s="32"/>
      <c r="D394" s="33"/>
      <c r="E394" s="33"/>
      <c r="F394" s="33"/>
      <c r="G394" s="32"/>
      <c r="H394" s="32"/>
    </row>
    <row r="395" spans="1:8" ht="12.75" customHeight="1">
      <c r="A395" s="54"/>
      <c r="B395" s="31"/>
      <c r="C395" s="32"/>
      <c r="D395" s="33"/>
      <c r="E395" s="33"/>
      <c r="F395" s="33"/>
      <c r="G395" s="32"/>
      <c r="H395" s="32"/>
    </row>
    <row r="396" spans="1:8" ht="12.75" customHeight="1">
      <c r="A396" s="54"/>
      <c r="B396" s="31"/>
      <c r="C396" s="32"/>
      <c r="D396" s="33"/>
      <c r="E396" s="33"/>
      <c r="F396" s="33"/>
      <c r="G396" s="32"/>
      <c r="H396" s="32"/>
    </row>
    <row r="397" spans="1:8" ht="12.75" customHeight="1">
      <c r="A397" s="54"/>
      <c r="B397" s="31"/>
      <c r="C397" s="32"/>
      <c r="D397" s="33"/>
      <c r="E397" s="33"/>
      <c r="F397" s="33"/>
      <c r="G397" s="32"/>
      <c r="H397" s="32"/>
    </row>
    <row r="398" spans="1:8" ht="12.75" customHeight="1">
      <c r="A398" s="54"/>
      <c r="B398" s="31"/>
      <c r="C398" s="32"/>
      <c r="D398" s="33"/>
      <c r="E398" s="33"/>
      <c r="F398" s="33"/>
      <c r="G398" s="32"/>
      <c r="H398" s="32"/>
    </row>
    <row r="399" spans="1:8" ht="12.75" customHeight="1">
      <c r="A399" s="54"/>
      <c r="B399" s="31"/>
      <c r="C399" s="32"/>
      <c r="D399" s="33"/>
      <c r="E399" s="33"/>
      <c r="F399" s="33"/>
      <c r="G399" s="32"/>
      <c r="H399" s="32"/>
    </row>
    <row r="400" spans="1:8" ht="12.75" customHeight="1">
      <c r="A400" s="54"/>
      <c r="B400" s="31"/>
      <c r="C400" s="32"/>
      <c r="D400" s="33"/>
      <c r="E400" s="33"/>
      <c r="F400" s="33"/>
      <c r="G400" s="32"/>
      <c r="H400" s="32"/>
    </row>
    <row r="401" spans="1:8" ht="12.75" customHeight="1">
      <c r="A401" s="54"/>
      <c r="B401" s="31"/>
      <c r="C401" s="32"/>
      <c r="D401" s="33"/>
      <c r="E401" s="33"/>
      <c r="F401" s="33"/>
      <c r="G401" s="32"/>
      <c r="H401" s="32"/>
    </row>
    <row r="402" spans="1:8" ht="12.75" customHeight="1">
      <c r="A402" s="54"/>
      <c r="B402" s="31"/>
      <c r="C402" s="32"/>
      <c r="D402" s="33"/>
      <c r="E402" s="33"/>
      <c r="F402" s="33"/>
      <c r="G402" s="32"/>
      <c r="H402" s="32"/>
    </row>
    <row r="403" spans="1:8" ht="12.75" customHeight="1">
      <c r="A403" s="54"/>
      <c r="B403" s="31"/>
      <c r="C403" s="32"/>
      <c r="D403" s="33"/>
      <c r="E403" s="33"/>
      <c r="F403" s="33"/>
      <c r="G403" s="32"/>
      <c r="H403" s="32"/>
    </row>
    <row r="404" spans="1:8" ht="12.75" customHeight="1">
      <c r="A404" s="54"/>
      <c r="B404" s="31"/>
      <c r="C404" s="32"/>
      <c r="D404" s="33"/>
      <c r="E404" s="33"/>
      <c r="F404" s="33"/>
      <c r="G404" s="32"/>
      <c r="H404" s="32"/>
    </row>
    <row r="405" spans="1:8" ht="12.75" customHeight="1">
      <c r="A405" s="54"/>
      <c r="B405" s="31"/>
      <c r="C405" s="32"/>
      <c r="D405" s="33"/>
      <c r="E405" s="33"/>
      <c r="F405" s="33"/>
      <c r="G405" s="32"/>
      <c r="H405" s="32"/>
    </row>
    <row r="406" spans="1:8" ht="12.75" customHeight="1">
      <c r="A406" s="54"/>
      <c r="B406" s="31"/>
      <c r="C406" s="32"/>
      <c r="D406" s="33"/>
      <c r="E406" s="33"/>
      <c r="F406" s="33"/>
      <c r="G406" s="32"/>
      <c r="H406" s="32"/>
    </row>
    <row r="407" spans="1:8" ht="12.75" customHeight="1">
      <c r="A407" s="54"/>
      <c r="B407" s="31"/>
      <c r="C407" s="32"/>
      <c r="D407" s="33"/>
      <c r="E407" s="33"/>
      <c r="F407" s="33"/>
      <c r="G407" s="32"/>
      <c r="H407" s="32"/>
    </row>
    <row r="408" spans="1:8" ht="12.75" customHeight="1">
      <c r="A408" s="54"/>
      <c r="B408" s="31"/>
      <c r="C408" s="32"/>
      <c r="D408" s="33"/>
      <c r="E408" s="33"/>
      <c r="F408" s="33"/>
      <c r="G408" s="32"/>
      <c r="H408" s="32"/>
    </row>
    <row r="409" spans="1:8" ht="12.75" customHeight="1">
      <c r="A409" s="54"/>
      <c r="B409" s="31"/>
      <c r="C409" s="32"/>
      <c r="D409" s="33"/>
      <c r="E409" s="33"/>
      <c r="F409" s="33"/>
      <c r="G409" s="32"/>
      <c r="H409" s="32"/>
    </row>
    <row r="410" spans="1:8" ht="12.75" customHeight="1">
      <c r="A410" s="54"/>
      <c r="B410" s="31"/>
      <c r="C410" s="32"/>
      <c r="D410" s="33"/>
      <c r="E410" s="33"/>
      <c r="F410" s="33"/>
      <c r="G410" s="32"/>
      <c r="H410" s="32"/>
    </row>
    <row r="411" spans="1:8" ht="12.75" customHeight="1">
      <c r="A411" s="54"/>
      <c r="B411" s="31"/>
      <c r="C411" s="32"/>
      <c r="D411" s="33"/>
      <c r="E411" s="33"/>
      <c r="F411" s="33"/>
      <c r="G411" s="32"/>
      <c r="H411" s="32"/>
    </row>
    <row r="412" spans="1:8" ht="12.75" customHeight="1">
      <c r="A412" s="54"/>
      <c r="B412" s="31"/>
      <c r="C412" s="32"/>
      <c r="D412" s="33"/>
      <c r="E412" s="33"/>
      <c r="F412" s="33"/>
      <c r="G412" s="32"/>
      <c r="H412" s="32"/>
    </row>
    <row r="413" spans="1:8" ht="12.75" customHeight="1">
      <c r="A413" s="54"/>
      <c r="B413" s="31"/>
      <c r="C413" s="32"/>
      <c r="D413" s="33"/>
      <c r="E413" s="33"/>
      <c r="F413" s="33"/>
      <c r="G413" s="32"/>
      <c r="H413" s="32"/>
    </row>
    <row r="414" spans="1:8" ht="12.75" customHeight="1">
      <c r="A414" s="54"/>
      <c r="B414" s="31"/>
      <c r="C414" s="32"/>
      <c r="D414" s="33"/>
      <c r="E414" s="33"/>
      <c r="F414" s="33"/>
      <c r="G414" s="32"/>
      <c r="H414" s="32"/>
    </row>
    <row r="415" spans="1:8" ht="12.75" customHeight="1">
      <c r="A415" s="54"/>
      <c r="B415" s="31"/>
      <c r="C415" s="32"/>
      <c r="D415" s="33"/>
      <c r="E415" s="33"/>
      <c r="F415" s="33"/>
      <c r="G415" s="32"/>
      <c r="H415" s="32"/>
    </row>
    <row r="416" spans="1:8" ht="12.75" customHeight="1">
      <c r="A416" s="54"/>
      <c r="B416" s="31"/>
      <c r="C416" s="32"/>
      <c r="D416" s="33"/>
      <c r="E416" s="33"/>
      <c r="F416" s="33"/>
      <c r="G416" s="32"/>
      <c r="H416" s="32"/>
    </row>
    <row r="417" spans="1:8" ht="12.75" customHeight="1">
      <c r="A417" s="54"/>
      <c r="B417" s="31"/>
      <c r="C417" s="32"/>
      <c r="D417" s="33"/>
      <c r="E417" s="33"/>
      <c r="F417" s="33"/>
      <c r="G417" s="32"/>
      <c r="H417" s="32"/>
    </row>
    <row r="418" spans="1:8" ht="12.75" customHeight="1">
      <c r="A418" s="54"/>
      <c r="B418" s="31"/>
      <c r="C418" s="32"/>
      <c r="D418" s="33"/>
      <c r="E418" s="33"/>
      <c r="F418" s="33"/>
      <c r="G418" s="32"/>
      <c r="H418" s="32"/>
    </row>
    <row r="419" spans="1:8" ht="12.75" customHeight="1">
      <c r="A419" s="54"/>
      <c r="B419" s="31"/>
      <c r="C419" s="32"/>
      <c r="D419" s="33"/>
      <c r="E419" s="33"/>
      <c r="F419" s="33"/>
      <c r="G419" s="32"/>
      <c r="H419" s="32"/>
    </row>
    <row r="420" spans="1:8" ht="12.75" customHeight="1">
      <c r="A420" s="54"/>
      <c r="B420" s="31"/>
      <c r="C420" s="32"/>
      <c r="D420" s="33"/>
      <c r="E420" s="33"/>
      <c r="F420" s="33"/>
      <c r="G420" s="32"/>
      <c r="H420" s="32"/>
    </row>
    <row r="421" spans="1:8" ht="12.75" customHeight="1">
      <c r="A421" s="54"/>
      <c r="B421" s="31"/>
      <c r="C421" s="32"/>
      <c r="D421" s="33"/>
      <c r="E421" s="33"/>
      <c r="F421" s="33"/>
      <c r="G421" s="32"/>
      <c r="H421" s="32"/>
    </row>
    <row r="422" spans="1:8" ht="12.75" customHeight="1">
      <c r="A422" s="54"/>
      <c r="B422" s="31"/>
      <c r="C422" s="32"/>
      <c r="D422" s="33"/>
      <c r="E422" s="33"/>
      <c r="F422" s="33"/>
      <c r="G422" s="32"/>
      <c r="H422" s="32"/>
    </row>
    <row r="423" spans="1:8" ht="12.75" customHeight="1">
      <c r="A423" s="54"/>
      <c r="B423" s="31"/>
      <c r="C423" s="32"/>
      <c r="D423" s="33"/>
      <c r="E423" s="33"/>
      <c r="F423" s="33"/>
      <c r="G423" s="32"/>
      <c r="H423" s="32"/>
    </row>
    <row r="424" spans="1:8" ht="12.75" customHeight="1">
      <c r="A424" s="54"/>
      <c r="B424" s="31"/>
      <c r="C424" s="32"/>
      <c r="D424" s="33"/>
      <c r="E424" s="33"/>
      <c r="F424" s="33"/>
      <c r="G424" s="32"/>
      <c r="H424" s="32"/>
    </row>
    <row r="425" spans="1:8" ht="12.75" customHeight="1">
      <c r="A425" s="54"/>
      <c r="B425" s="31"/>
      <c r="C425" s="32"/>
      <c r="D425" s="33"/>
      <c r="E425" s="33"/>
      <c r="F425" s="33"/>
      <c r="G425" s="32"/>
      <c r="H425" s="32"/>
    </row>
    <row r="426" spans="1:8" ht="12.75" customHeight="1">
      <c r="A426" s="54"/>
      <c r="B426" s="31"/>
      <c r="C426" s="32"/>
      <c r="D426" s="33"/>
      <c r="E426" s="33"/>
      <c r="F426" s="33"/>
      <c r="G426" s="32"/>
      <c r="H426" s="32"/>
    </row>
    <row r="427" spans="1:8" ht="12.75" customHeight="1">
      <c r="A427" s="54"/>
      <c r="B427" s="31"/>
      <c r="C427" s="32"/>
      <c r="D427" s="33"/>
      <c r="E427" s="33"/>
      <c r="F427" s="33"/>
      <c r="G427" s="32"/>
      <c r="H427" s="32"/>
    </row>
    <row r="428" spans="1:8" ht="12.75" customHeight="1">
      <c r="A428" s="54"/>
      <c r="B428" s="31"/>
      <c r="C428" s="32"/>
      <c r="D428" s="33"/>
      <c r="E428" s="33"/>
      <c r="F428" s="33"/>
      <c r="G428" s="32"/>
      <c r="H428" s="32"/>
    </row>
    <row r="429" spans="1:8" ht="12.75" customHeight="1">
      <c r="A429" s="54"/>
      <c r="B429" s="31"/>
      <c r="C429" s="32"/>
      <c r="D429" s="33"/>
      <c r="E429" s="33"/>
      <c r="F429" s="33"/>
      <c r="G429" s="32"/>
      <c r="H429" s="32"/>
    </row>
    <row r="430" spans="1:8" ht="12.75" customHeight="1">
      <c r="A430" s="54"/>
      <c r="B430" s="31"/>
      <c r="C430" s="32"/>
      <c r="D430" s="33"/>
      <c r="E430" s="33"/>
      <c r="F430" s="33"/>
      <c r="G430" s="32"/>
      <c r="H430" s="32"/>
    </row>
    <row r="431" spans="1:8" ht="12.75" customHeight="1">
      <c r="A431" s="54"/>
      <c r="B431" s="31"/>
      <c r="C431" s="32"/>
      <c r="D431" s="33"/>
      <c r="E431" s="33"/>
      <c r="F431" s="33"/>
      <c r="G431" s="32"/>
      <c r="H431" s="32"/>
    </row>
    <row r="432" spans="1:8" ht="12.75" customHeight="1">
      <c r="A432" s="54"/>
      <c r="B432" s="31"/>
      <c r="C432" s="32"/>
      <c r="D432" s="33"/>
      <c r="E432" s="33"/>
      <c r="F432" s="33"/>
      <c r="G432" s="32"/>
      <c r="H432" s="32"/>
    </row>
    <row r="433" spans="1:8" ht="12.75" customHeight="1">
      <c r="A433" s="54"/>
      <c r="B433" s="31"/>
      <c r="C433" s="32"/>
      <c r="D433" s="33"/>
      <c r="E433" s="33"/>
      <c r="F433" s="33"/>
      <c r="G433" s="32"/>
      <c r="H433" s="32"/>
    </row>
    <row r="434" spans="1:8" ht="12.75" customHeight="1">
      <c r="A434" s="54"/>
      <c r="B434" s="31"/>
      <c r="C434" s="32"/>
      <c r="D434" s="33"/>
      <c r="E434" s="33"/>
      <c r="F434" s="33"/>
      <c r="G434" s="32"/>
      <c r="H434" s="32"/>
    </row>
    <row r="435" spans="1:8" ht="12.75" customHeight="1">
      <c r="A435" s="54"/>
      <c r="B435" s="31"/>
      <c r="C435" s="32"/>
      <c r="D435" s="33"/>
      <c r="E435" s="33"/>
      <c r="F435" s="33"/>
      <c r="G435" s="32"/>
      <c r="H435" s="32"/>
    </row>
    <row r="436" spans="1:8" ht="12.75" customHeight="1">
      <c r="A436" s="54"/>
      <c r="B436" s="31"/>
      <c r="C436" s="32"/>
      <c r="D436" s="33"/>
      <c r="E436" s="33"/>
      <c r="F436" s="33"/>
      <c r="G436" s="32"/>
      <c r="H436" s="32"/>
    </row>
    <row r="437" spans="1:8" ht="12.75" customHeight="1">
      <c r="A437" s="54"/>
      <c r="B437" s="31"/>
      <c r="C437" s="32"/>
      <c r="D437" s="33"/>
      <c r="E437" s="33"/>
      <c r="F437" s="33"/>
      <c r="G437" s="32"/>
      <c r="H437" s="32"/>
    </row>
    <row r="438" spans="1:8" ht="12.75" customHeight="1">
      <c r="A438" s="54"/>
      <c r="B438" s="31"/>
      <c r="C438" s="32"/>
      <c r="D438" s="33"/>
      <c r="E438" s="33"/>
      <c r="F438" s="33"/>
      <c r="G438" s="32"/>
      <c r="H438" s="32"/>
    </row>
    <row r="439" spans="1:8" ht="12.75" customHeight="1">
      <c r="A439" s="54"/>
      <c r="B439" s="31"/>
      <c r="C439" s="32"/>
      <c r="D439" s="33"/>
      <c r="E439" s="33"/>
      <c r="F439" s="33"/>
      <c r="G439" s="32"/>
      <c r="H439" s="32"/>
    </row>
    <row r="440" spans="1:8" ht="12.75" customHeight="1">
      <c r="A440" s="54"/>
      <c r="B440" s="31"/>
      <c r="C440" s="32"/>
      <c r="D440" s="33"/>
      <c r="E440" s="33"/>
      <c r="F440" s="33"/>
      <c r="G440" s="32"/>
      <c r="H440" s="32"/>
    </row>
    <row r="441" spans="1:8" ht="12.75" customHeight="1">
      <c r="A441" s="54"/>
      <c r="B441" s="31"/>
      <c r="C441" s="32"/>
      <c r="D441" s="33"/>
      <c r="E441" s="33"/>
      <c r="F441" s="33"/>
      <c r="G441" s="32"/>
      <c r="H441" s="32"/>
    </row>
    <row r="442" spans="1:8" ht="12.75" customHeight="1">
      <c r="A442" s="54"/>
      <c r="B442" s="31"/>
      <c r="C442" s="32"/>
      <c r="D442" s="33"/>
      <c r="E442" s="33"/>
      <c r="F442" s="33"/>
      <c r="G442" s="32"/>
      <c r="H442" s="32"/>
    </row>
    <row r="443" spans="1:8" ht="12.75" customHeight="1">
      <c r="A443" s="54"/>
      <c r="B443" s="31"/>
      <c r="C443" s="32"/>
      <c r="D443" s="33"/>
      <c r="E443" s="33"/>
      <c r="F443" s="33"/>
      <c r="G443" s="32"/>
      <c r="H443" s="32"/>
    </row>
    <row r="444" spans="1:8" ht="12.75" customHeight="1">
      <c r="A444" s="54"/>
      <c r="B444" s="31"/>
      <c r="C444" s="32"/>
      <c r="D444" s="33"/>
      <c r="E444" s="33"/>
      <c r="F444" s="33"/>
      <c r="G444" s="32"/>
      <c r="H444" s="32"/>
    </row>
    <row r="445" spans="1:8" ht="12.75" customHeight="1">
      <c r="A445" s="54"/>
      <c r="B445" s="31"/>
      <c r="C445" s="32"/>
      <c r="D445" s="33"/>
      <c r="E445" s="33"/>
      <c r="F445" s="33"/>
      <c r="G445" s="32"/>
      <c r="H445" s="32"/>
    </row>
    <row r="446" spans="1:8" ht="12.75" customHeight="1">
      <c r="A446" s="54"/>
      <c r="B446" s="31"/>
      <c r="C446" s="32"/>
      <c r="D446" s="33"/>
      <c r="E446" s="33"/>
      <c r="F446" s="33"/>
      <c r="G446" s="32"/>
      <c r="H446" s="32"/>
    </row>
    <row r="447" spans="1:8" ht="12.75" customHeight="1">
      <c r="A447" s="54"/>
      <c r="B447" s="31"/>
      <c r="C447" s="32"/>
      <c r="D447" s="33"/>
      <c r="E447" s="33"/>
      <c r="F447" s="33"/>
      <c r="G447" s="32"/>
      <c r="H447" s="32"/>
    </row>
    <row r="448" spans="1:8" ht="12.75" customHeight="1">
      <c r="A448" s="54"/>
      <c r="B448" s="31"/>
      <c r="C448" s="32"/>
      <c r="D448" s="33"/>
      <c r="E448" s="33"/>
      <c r="F448" s="33"/>
      <c r="G448" s="32"/>
      <c r="H448" s="32"/>
    </row>
    <row r="449" spans="1:8" ht="12.75" customHeight="1">
      <c r="A449" s="54"/>
      <c r="B449" s="31"/>
      <c r="C449" s="32"/>
      <c r="D449" s="33"/>
      <c r="E449" s="33"/>
      <c r="F449" s="33"/>
      <c r="G449" s="32"/>
      <c r="H449" s="32"/>
    </row>
    <row r="450" spans="1:8" ht="12.75" customHeight="1">
      <c r="A450" s="54"/>
      <c r="B450" s="31"/>
      <c r="C450" s="32"/>
      <c r="D450" s="33"/>
      <c r="E450" s="33"/>
      <c r="F450" s="33"/>
      <c r="G450" s="32"/>
      <c r="H450" s="32"/>
    </row>
    <row r="451" spans="1:8" ht="12.75" customHeight="1">
      <c r="A451" s="54"/>
      <c r="B451" s="31"/>
      <c r="C451" s="32"/>
      <c r="D451" s="33"/>
      <c r="E451" s="33"/>
      <c r="F451" s="33"/>
      <c r="G451" s="32"/>
      <c r="H451" s="32"/>
    </row>
    <row r="452" spans="1:8" ht="12.75" customHeight="1">
      <c r="A452" s="54"/>
      <c r="B452" s="31"/>
      <c r="C452" s="32"/>
      <c r="D452" s="33"/>
      <c r="E452" s="33"/>
      <c r="F452" s="33"/>
      <c r="G452" s="32"/>
      <c r="H452" s="32"/>
    </row>
    <row r="453" spans="1:8" ht="12.75" customHeight="1">
      <c r="A453" s="54"/>
      <c r="B453" s="31"/>
      <c r="C453" s="32"/>
      <c r="D453" s="33"/>
      <c r="E453" s="33"/>
      <c r="F453" s="33"/>
      <c r="G453" s="32"/>
      <c r="H453" s="32"/>
    </row>
    <row r="454" spans="1:8" ht="12.75" customHeight="1">
      <c r="A454" s="54"/>
      <c r="B454" s="31"/>
      <c r="C454" s="32"/>
      <c r="D454" s="33"/>
      <c r="E454" s="33"/>
      <c r="F454" s="33"/>
      <c r="G454" s="32"/>
      <c r="H454" s="32"/>
    </row>
    <row r="455" spans="1:8" ht="12.75" customHeight="1">
      <c r="A455" s="54"/>
      <c r="B455" s="31"/>
      <c r="C455" s="32"/>
      <c r="D455" s="33"/>
      <c r="E455" s="33"/>
      <c r="F455" s="33"/>
      <c r="G455" s="32"/>
      <c r="H455" s="32"/>
    </row>
    <row r="456" spans="1:8" ht="12.75" customHeight="1">
      <c r="A456" s="54"/>
      <c r="B456" s="31"/>
      <c r="C456" s="32"/>
      <c r="D456" s="33"/>
      <c r="E456" s="33"/>
      <c r="F456" s="33"/>
      <c r="G456" s="32"/>
      <c r="H456" s="32"/>
    </row>
    <row r="457" spans="1:8" ht="12.75" customHeight="1">
      <c r="A457" s="54"/>
      <c r="B457" s="31"/>
      <c r="C457" s="32"/>
      <c r="D457" s="33"/>
      <c r="E457" s="33"/>
      <c r="F457" s="33"/>
      <c r="G457" s="32"/>
      <c r="H457" s="32"/>
    </row>
    <row r="458" spans="1:8" ht="12.75" customHeight="1">
      <c r="A458" s="54"/>
      <c r="B458" s="31"/>
      <c r="C458" s="32"/>
      <c r="D458" s="33"/>
      <c r="E458" s="33"/>
      <c r="F458" s="33"/>
      <c r="G458" s="32"/>
      <c r="H458" s="32"/>
    </row>
    <row r="459" spans="1:8" ht="12.75" customHeight="1">
      <c r="A459" s="54"/>
      <c r="B459" s="31"/>
      <c r="C459" s="32"/>
      <c r="D459" s="33"/>
      <c r="E459" s="33"/>
      <c r="F459" s="33"/>
      <c r="G459" s="32"/>
      <c r="H459" s="32"/>
    </row>
    <row r="460" spans="1:8" ht="12.75" customHeight="1">
      <c r="A460" s="54"/>
      <c r="B460" s="31"/>
      <c r="C460" s="32"/>
      <c r="D460" s="33"/>
      <c r="E460" s="33"/>
      <c r="F460" s="33"/>
      <c r="G460" s="32"/>
      <c r="H460" s="32"/>
    </row>
    <row r="461" spans="1:8" ht="12.75" customHeight="1">
      <c r="A461" s="54"/>
      <c r="B461" s="31"/>
      <c r="C461" s="32"/>
      <c r="D461" s="33"/>
      <c r="E461" s="33"/>
      <c r="F461" s="33"/>
      <c r="G461" s="32"/>
      <c r="H461" s="32"/>
    </row>
    <row r="462" spans="1:8" ht="12.75" customHeight="1">
      <c r="A462" s="54"/>
      <c r="B462" s="31"/>
      <c r="C462" s="32"/>
      <c r="D462" s="33"/>
      <c r="E462" s="33"/>
      <c r="F462" s="33"/>
      <c r="G462" s="32"/>
      <c r="H462" s="32"/>
    </row>
    <row r="463" spans="1:8" ht="12.75" customHeight="1">
      <c r="A463" s="54"/>
      <c r="B463" s="31"/>
      <c r="C463" s="32"/>
      <c r="D463" s="33"/>
      <c r="E463" s="33"/>
      <c r="F463" s="33"/>
      <c r="G463" s="32"/>
      <c r="H463" s="32"/>
    </row>
    <row r="464" spans="1:8" ht="12.75" customHeight="1">
      <c r="A464" s="54"/>
      <c r="B464" s="31"/>
      <c r="C464" s="32"/>
      <c r="D464" s="33"/>
      <c r="E464" s="33"/>
      <c r="F464" s="33"/>
      <c r="G464" s="32"/>
      <c r="H464" s="32"/>
    </row>
    <row r="465" spans="1:8" ht="12.75" customHeight="1">
      <c r="A465" s="54"/>
      <c r="B465" s="31"/>
      <c r="C465" s="32"/>
      <c r="D465" s="33"/>
      <c r="E465" s="33"/>
      <c r="F465" s="33"/>
      <c r="G465" s="32"/>
      <c r="H465" s="32"/>
    </row>
    <row r="466" spans="1:8" ht="12.75" customHeight="1">
      <c r="A466" s="54"/>
      <c r="B466" s="31"/>
      <c r="C466" s="32"/>
      <c r="D466" s="33"/>
      <c r="E466" s="33"/>
      <c r="F466" s="33"/>
      <c r="G466" s="32"/>
      <c r="H466" s="32"/>
    </row>
    <row r="467" spans="1:8" ht="12.75" customHeight="1">
      <c r="A467" s="54"/>
      <c r="B467" s="31"/>
      <c r="C467" s="32"/>
      <c r="D467" s="33"/>
      <c r="E467" s="33"/>
      <c r="F467" s="33"/>
      <c r="G467" s="32"/>
      <c r="H467" s="32"/>
    </row>
    <row r="468" spans="1:8" ht="12.75" customHeight="1">
      <c r="A468" s="54"/>
      <c r="B468" s="31"/>
      <c r="C468" s="32"/>
      <c r="D468" s="33"/>
      <c r="E468" s="33"/>
      <c r="F468" s="33"/>
      <c r="G468" s="32"/>
      <c r="H468" s="32"/>
    </row>
    <row r="469" spans="1:8" ht="12.75" customHeight="1">
      <c r="A469" s="54"/>
      <c r="B469" s="31"/>
      <c r="C469" s="32"/>
      <c r="D469" s="33"/>
      <c r="E469" s="33"/>
      <c r="F469" s="33"/>
      <c r="G469" s="32"/>
      <c r="H469" s="32"/>
    </row>
    <row r="470" spans="1:8" ht="12.75" customHeight="1">
      <c r="A470" s="54"/>
      <c r="B470" s="31"/>
      <c r="C470" s="32"/>
      <c r="D470" s="33"/>
      <c r="E470" s="33"/>
      <c r="F470" s="33"/>
      <c r="G470" s="32"/>
      <c r="H470" s="32"/>
    </row>
    <row r="471" spans="1:8" ht="12.75" customHeight="1">
      <c r="A471" s="54"/>
      <c r="B471" s="31"/>
      <c r="C471" s="32"/>
      <c r="D471" s="33"/>
      <c r="E471" s="33"/>
      <c r="F471" s="33"/>
      <c r="G471" s="32"/>
      <c r="H471" s="32"/>
    </row>
    <row r="472" spans="1:8" ht="12.75" customHeight="1">
      <c r="A472" s="54"/>
      <c r="B472" s="31"/>
      <c r="C472" s="32"/>
      <c r="D472" s="33"/>
      <c r="E472" s="33"/>
      <c r="F472" s="33"/>
      <c r="G472" s="32"/>
      <c r="H472" s="32"/>
    </row>
    <row r="473" spans="1:8" ht="12.75" customHeight="1">
      <c r="A473" s="54"/>
      <c r="B473" s="31"/>
      <c r="C473" s="32"/>
      <c r="D473" s="33"/>
      <c r="E473" s="33"/>
      <c r="F473" s="33"/>
      <c r="G473" s="32"/>
      <c r="H473" s="32"/>
    </row>
    <row r="474" spans="1:8" ht="12.75" customHeight="1">
      <c r="A474" s="54"/>
      <c r="B474" s="31"/>
      <c r="C474" s="32"/>
      <c r="D474" s="33"/>
      <c r="E474" s="33"/>
      <c r="F474" s="33"/>
      <c r="G474" s="32"/>
      <c r="H474" s="32"/>
    </row>
    <row r="475" spans="1:8" ht="12.75" customHeight="1">
      <c r="A475" s="54"/>
      <c r="B475" s="31"/>
      <c r="C475" s="32"/>
      <c r="D475" s="33"/>
      <c r="E475" s="33"/>
      <c r="F475" s="33"/>
      <c r="G475" s="32"/>
      <c r="H475" s="32"/>
    </row>
    <row r="476" spans="1:8" ht="12.75" customHeight="1">
      <c r="A476" s="54"/>
      <c r="B476" s="31"/>
      <c r="C476" s="32"/>
      <c r="D476" s="33"/>
      <c r="E476" s="33"/>
      <c r="F476" s="33"/>
      <c r="G476" s="32"/>
      <c r="H476" s="32"/>
    </row>
    <row r="477" spans="1:8" ht="12.75" customHeight="1">
      <c r="A477" s="54"/>
      <c r="B477" s="31"/>
      <c r="C477" s="32"/>
      <c r="D477" s="33"/>
      <c r="E477" s="33"/>
      <c r="F477" s="33"/>
      <c r="G477" s="32"/>
      <c r="H477" s="32"/>
    </row>
    <row r="478" spans="1:8" ht="12.75" customHeight="1">
      <c r="A478" s="54"/>
      <c r="B478" s="31"/>
      <c r="C478" s="32"/>
      <c r="D478" s="33"/>
      <c r="E478" s="33"/>
      <c r="F478" s="33"/>
      <c r="G478" s="32"/>
      <c r="H478" s="32"/>
    </row>
    <row r="479" spans="1:8" ht="12.75" customHeight="1">
      <c r="A479" s="54"/>
      <c r="B479" s="31"/>
      <c r="C479" s="32"/>
      <c r="D479" s="33"/>
      <c r="E479" s="33"/>
      <c r="F479" s="33"/>
      <c r="G479" s="32"/>
      <c r="H479" s="32"/>
    </row>
    <row r="480" spans="1:8" ht="12.75" customHeight="1">
      <c r="A480" s="54"/>
      <c r="B480" s="31"/>
      <c r="C480" s="32"/>
      <c r="D480" s="33"/>
      <c r="E480" s="33"/>
      <c r="F480" s="33"/>
      <c r="G480" s="32"/>
      <c r="H480" s="32"/>
    </row>
    <row r="481" spans="1:8" ht="12.75" customHeight="1">
      <c r="A481" s="54"/>
      <c r="B481" s="31"/>
      <c r="C481" s="32"/>
      <c r="D481" s="33"/>
      <c r="E481" s="33"/>
      <c r="F481" s="33"/>
      <c r="G481" s="32"/>
      <c r="H481" s="32"/>
    </row>
    <row r="482" spans="1:8" ht="12.75" customHeight="1">
      <c r="A482" s="54"/>
      <c r="B482" s="31"/>
      <c r="C482" s="32"/>
      <c r="D482" s="33"/>
      <c r="E482" s="33"/>
      <c r="F482" s="33"/>
      <c r="G482" s="32"/>
      <c r="H482" s="32"/>
    </row>
    <row r="483" spans="1:8" ht="12.75" customHeight="1">
      <c r="A483" s="54"/>
      <c r="B483" s="31"/>
      <c r="C483" s="32"/>
      <c r="D483" s="33"/>
      <c r="E483" s="33"/>
      <c r="F483" s="33"/>
      <c r="G483" s="32"/>
      <c r="H483" s="32"/>
    </row>
    <row r="484" spans="1:8" ht="12.75" customHeight="1">
      <c r="A484" s="54"/>
      <c r="B484" s="31"/>
      <c r="C484" s="32"/>
      <c r="D484" s="33"/>
      <c r="E484" s="33"/>
      <c r="F484" s="33"/>
      <c r="G484" s="32"/>
      <c r="H484" s="32"/>
    </row>
    <row r="485" spans="1:8" ht="12.75" customHeight="1">
      <c r="A485" s="54"/>
      <c r="B485" s="31"/>
      <c r="C485" s="32"/>
      <c r="D485" s="33"/>
      <c r="E485" s="33"/>
      <c r="F485" s="33"/>
      <c r="G485" s="32"/>
      <c r="H485" s="32"/>
    </row>
    <row r="486" spans="1:8" ht="12.75" customHeight="1">
      <c r="A486" s="54"/>
      <c r="B486" s="31"/>
      <c r="C486" s="32"/>
      <c r="D486" s="33"/>
      <c r="E486" s="33"/>
      <c r="F486" s="33"/>
      <c r="G486" s="32"/>
      <c r="H486" s="32"/>
    </row>
    <row r="487" spans="1:8" ht="12.75" customHeight="1">
      <c r="A487" s="54"/>
      <c r="B487" s="31"/>
      <c r="C487" s="32"/>
      <c r="D487" s="33"/>
      <c r="E487" s="33"/>
      <c r="F487" s="33"/>
      <c r="G487" s="32"/>
      <c r="H487" s="32"/>
    </row>
    <row r="488" spans="1:8" ht="12.75" customHeight="1">
      <c r="A488" s="54"/>
      <c r="B488" s="31"/>
      <c r="C488" s="32"/>
      <c r="D488" s="33"/>
      <c r="E488" s="33"/>
      <c r="F488" s="33"/>
      <c r="G488" s="32"/>
      <c r="H488" s="32"/>
    </row>
    <row r="489" spans="1:8" ht="12.75" customHeight="1">
      <c r="A489" s="54"/>
      <c r="B489" s="31"/>
      <c r="C489" s="32"/>
      <c r="D489" s="33"/>
      <c r="E489" s="33"/>
      <c r="F489" s="33"/>
      <c r="G489" s="32"/>
      <c r="H489" s="32"/>
    </row>
    <row r="490" spans="1:8" ht="12.75" customHeight="1">
      <c r="A490" s="54"/>
      <c r="B490" s="31"/>
      <c r="C490" s="32"/>
      <c r="D490" s="33"/>
      <c r="E490" s="33"/>
      <c r="F490" s="33"/>
      <c r="G490" s="32"/>
      <c r="H490" s="32"/>
    </row>
    <row r="491" spans="1:8" ht="12.75" customHeight="1">
      <c r="A491" s="54"/>
      <c r="B491" s="31"/>
      <c r="C491" s="32"/>
      <c r="D491" s="33"/>
      <c r="E491" s="33"/>
      <c r="F491" s="33"/>
      <c r="G491" s="32"/>
      <c r="H491" s="32"/>
    </row>
    <row r="492" spans="1:8" ht="12.75" customHeight="1">
      <c r="A492" s="54"/>
      <c r="B492" s="31"/>
      <c r="C492" s="32"/>
      <c r="D492" s="33"/>
      <c r="E492" s="33"/>
      <c r="F492" s="33"/>
      <c r="G492" s="32"/>
      <c r="H492" s="32"/>
    </row>
    <row r="493" spans="1:8" ht="12.75" customHeight="1">
      <c r="A493" s="54"/>
      <c r="B493" s="31"/>
      <c r="C493" s="32"/>
      <c r="D493" s="33"/>
      <c r="E493" s="33"/>
      <c r="F493" s="33"/>
      <c r="G493" s="32"/>
      <c r="H493" s="32"/>
    </row>
    <row r="494" spans="1:8" ht="12.75" customHeight="1">
      <c r="A494" s="54"/>
      <c r="B494" s="31"/>
      <c r="C494" s="32"/>
      <c r="D494" s="33"/>
      <c r="E494" s="33"/>
      <c r="F494" s="33"/>
      <c r="G494" s="32"/>
      <c r="H494" s="32"/>
    </row>
    <row r="495" spans="1:8" ht="12.75" customHeight="1">
      <c r="A495" s="54"/>
      <c r="B495" s="31"/>
      <c r="C495" s="32"/>
      <c r="D495" s="33"/>
      <c r="E495" s="33"/>
      <c r="F495" s="33"/>
      <c r="G495" s="32"/>
      <c r="H495" s="32"/>
    </row>
    <row r="496" spans="1:8" ht="12.75" customHeight="1">
      <c r="A496" s="54"/>
      <c r="B496" s="31"/>
      <c r="C496" s="32"/>
      <c r="D496" s="33"/>
      <c r="E496" s="33"/>
      <c r="F496" s="33"/>
      <c r="G496" s="32"/>
      <c r="H496" s="32"/>
    </row>
    <row r="497" spans="1:8" ht="12.75" customHeight="1">
      <c r="A497" s="54"/>
      <c r="B497" s="31"/>
      <c r="C497" s="32"/>
      <c r="D497" s="33"/>
      <c r="E497" s="33"/>
      <c r="F497" s="33"/>
      <c r="G497" s="32"/>
      <c r="H497" s="32"/>
    </row>
    <row r="498" spans="1:8" ht="12.75" customHeight="1">
      <c r="A498" s="54"/>
      <c r="B498" s="31"/>
      <c r="C498" s="32"/>
      <c r="D498" s="33"/>
      <c r="E498" s="33"/>
      <c r="F498" s="33"/>
      <c r="G498" s="32"/>
      <c r="H498" s="32"/>
    </row>
    <row r="499" spans="1:8" ht="12.75" customHeight="1">
      <c r="A499" s="54"/>
      <c r="B499" s="31"/>
      <c r="C499" s="32"/>
      <c r="D499" s="33"/>
      <c r="E499" s="33"/>
      <c r="F499" s="33"/>
      <c r="G499" s="32"/>
      <c r="H499" s="32"/>
    </row>
    <row r="500" spans="1:8" ht="12.75" customHeight="1">
      <c r="A500" s="54"/>
      <c r="B500" s="31"/>
      <c r="C500" s="32"/>
      <c r="D500" s="33"/>
      <c r="E500" s="33"/>
      <c r="F500" s="33"/>
      <c r="G500" s="32"/>
      <c r="H500" s="32"/>
    </row>
    <row r="501" spans="1:8" ht="12.75" customHeight="1">
      <c r="A501" s="54"/>
      <c r="B501" s="31"/>
      <c r="C501" s="32"/>
      <c r="D501" s="33"/>
      <c r="E501" s="33"/>
      <c r="F501" s="33"/>
      <c r="G501" s="32"/>
      <c r="H501" s="32"/>
    </row>
    <row r="502" spans="1:8" ht="12.75" customHeight="1">
      <c r="A502" s="54"/>
      <c r="B502" s="31"/>
      <c r="C502" s="32"/>
      <c r="D502" s="33"/>
      <c r="E502" s="33"/>
      <c r="F502" s="33"/>
      <c r="G502" s="32"/>
      <c r="H502" s="32"/>
    </row>
    <row r="503" spans="1:8" ht="12.75" customHeight="1">
      <c r="A503" s="54"/>
      <c r="B503" s="31"/>
      <c r="C503" s="32"/>
      <c r="D503" s="33"/>
      <c r="E503" s="33"/>
      <c r="F503" s="33"/>
      <c r="G503" s="32"/>
      <c r="H503" s="32"/>
    </row>
    <row r="504" spans="1:8" ht="12.75" customHeight="1">
      <c r="A504" s="54"/>
      <c r="B504" s="31"/>
      <c r="C504" s="32"/>
      <c r="D504" s="33"/>
      <c r="E504" s="33"/>
      <c r="F504" s="33"/>
      <c r="G504" s="32"/>
      <c r="H504" s="32"/>
    </row>
    <row r="505" spans="1:8" ht="12.75" customHeight="1">
      <c r="A505" s="54"/>
      <c r="B505" s="31"/>
      <c r="C505" s="32"/>
      <c r="D505" s="33"/>
      <c r="E505" s="33"/>
      <c r="F505" s="33"/>
      <c r="G505" s="32"/>
      <c r="H505" s="32"/>
    </row>
    <row r="506" spans="1:8" ht="12.75" customHeight="1">
      <c r="A506" s="54"/>
      <c r="B506" s="31"/>
      <c r="C506" s="32"/>
      <c r="D506" s="33"/>
      <c r="E506" s="33"/>
      <c r="F506" s="33"/>
      <c r="G506" s="32"/>
      <c r="H506" s="32"/>
    </row>
    <row r="507" spans="1:8" ht="12.75" customHeight="1">
      <c r="A507" s="54"/>
      <c r="B507" s="31"/>
      <c r="C507" s="32"/>
      <c r="D507" s="33"/>
      <c r="E507" s="33"/>
      <c r="F507" s="33"/>
      <c r="G507" s="32"/>
      <c r="H507" s="32"/>
    </row>
    <row r="508" spans="1:8" ht="12.75" customHeight="1">
      <c r="A508" s="54"/>
      <c r="B508" s="31"/>
      <c r="C508" s="32"/>
      <c r="D508" s="33"/>
      <c r="E508" s="33"/>
      <c r="F508" s="33"/>
      <c r="G508" s="32"/>
      <c r="H508" s="32"/>
    </row>
    <row r="509" spans="1:8" ht="12.75" customHeight="1">
      <c r="A509" s="54"/>
      <c r="B509" s="31"/>
      <c r="C509" s="32"/>
      <c r="D509" s="33"/>
      <c r="E509" s="33"/>
      <c r="F509" s="33"/>
      <c r="G509" s="32"/>
      <c r="H509" s="32"/>
    </row>
    <row r="510" spans="1:8" ht="12.75" customHeight="1">
      <c r="A510" s="54"/>
      <c r="B510" s="31"/>
      <c r="C510" s="32"/>
      <c r="D510" s="33"/>
      <c r="E510" s="33"/>
      <c r="F510" s="33"/>
      <c r="G510" s="32"/>
      <c r="H510" s="32"/>
    </row>
    <row r="511" spans="1:8" ht="12.75" customHeight="1">
      <c r="A511" s="54"/>
      <c r="B511" s="31"/>
      <c r="C511" s="32"/>
      <c r="D511" s="33"/>
      <c r="E511" s="33"/>
      <c r="F511" s="33"/>
      <c r="G511" s="32"/>
      <c r="H511" s="32"/>
    </row>
    <row r="512" spans="1:8" ht="12.75" customHeight="1">
      <c r="A512" s="54"/>
      <c r="B512" s="31"/>
      <c r="C512" s="32"/>
      <c r="D512" s="33"/>
      <c r="E512" s="33"/>
      <c r="F512" s="33"/>
      <c r="G512" s="32"/>
      <c r="H512" s="32"/>
    </row>
    <row r="513" spans="1:8" ht="12.75" customHeight="1">
      <c r="A513" s="54"/>
      <c r="B513" s="31"/>
      <c r="C513" s="32"/>
      <c r="D513" s="33"/>
      <c r="E513" s="33"/>
      <c r="F513" s="33"/>
      <c r="G513" s="32"/>
      <c r="H513" s="32"/>
    </row>
    <row r="514" spans="1:8" ht="12.75" customHeight="1">
      <c r="A514" s="54"/>
      <c r="B514" s="31"/>
      <c r="C514" s="32"/>
      <c r="D514" s="33"/>
      <c r="E514" s="33"/>
      <c r="F514" s="33"/>
      <c r="G514" s="32"/>
      <c r="H514" s="32"/>
    </row>
    <row r="515" spans="1:8" ht="12.75" customHeight="1">
      <c r="A515" s="54"/>
      <c r="B515" s="31"/>
      <c r="C515" s="32"/>
      <c r="D515" s="33"/>
      <c r="E515" s="33"/>
      <c r="F515" s="33"/>
      <c r="G515" s="32"/>
      <c r="H515" s="32"/>
    </row>
    <row r="516" spans="1:8" ht="12.75" customHeight="1">
      <c r="A516" s="54"/>
      <c r="B516" s="31"/>
      <c r="C516" s="32"/>
      <c r="D516" s="33"/>
      <c r="E516" s="33"/>
      <c r="F516" s="33"/>
      <c r="G516" s="32"/>
      <c r="H516" s="32"/>
    </row>
    <row r="517" spans="1:8" ht="12.75" customHeight="1">
      <c r="A517" s="54"/>
      <c r="B517" s="31"/>
      <c r="C517" s="32"/>
      <c r="D517" s="33"/>
      <c r="E517" s="33"/>
      <c r="F517" s="33"/>
      <c r="G517" s="32"/>
      <c r="H517" s="32"/>
    </row>
    <row r="518" spans="1:8" ht="12.75" customHeight="1">
      <c r="A518" s="54"/>
      <c r="B518" s="31"/>
      <c r="C518" s="32"/>
      <c r="D518" s="33"/>
      <c r="E518" s="33"/>
      <c r="F518" s="33"/>
      <c r="G518" s="32"/>
      <c r="H518" s="32"/>
    </row>
    <row r="519" spans="1:8" ht="12.75" customHeight="1">
      <c r="A519" s="54"/>
      <c r="B519" s="31"/>
      <c r="C519" s="32"/>
      <c r="D519" s="33"/>
      <c r="E519" s="33"/>
      <c r="F519" s="33"/>
      <c r="G519" s="32"/>
      <c r="H519" s="32"/>
    </row>
    <row r="520" spans="1:8" ht="12.75" customHeight="1">
      <c r="A520" s="54"/>
      <c r="B520" s="31"/>
      <c r="C520" s="32"/>
      <c r="D520" s="33"/>
      <c r="E520" s="33"/>
      <c r="F520" s="33"/>
      <c r="G520" s="32"/>
      <c r="H520" s="32"/>
    </row>
    <row r="521" spans="1:8" ht="12.75" customHeight="1">
      <c r="A521" s="54"/>
      <c r="B521" s="31"/>
      <c r="C521" s="32"/>
      <c r="D521" s="33"/>
      <c r="E521" s="33"/>
      <c r="F521" s="33"/>
      <c r="G521" s="32"/>
      <c r="H521" s="32"/>
    </row>
    <row r="522" spans="1:8" ht="12.75" customHeight="1">
      <c r="A522" s="54"/>
      <c r="B522" s="31"/>
      <c r="C522" s="32"/>
      <c r="D522" s="33"/>
      <c r="E522" s="33"/>
      <c r="F522" s="33"/>
      <c r="G522" s="32"/>
      <c r="H522" s="32"/>
    </row>
    <row r="523" spans="1:8" ht="12.75" customHeight="1">
      <c r="A523" s="54"/>
      <c r="B523" s="31"/>
      <c r="C523" s="32"/>
      <c r="D523" s="33"/>
      <c r="E523" s="33"/>
      <c r="F523" s="33"/>
      <c r="G523" s="32"/>
      <c r="H523" s="32"/>
    </row>
    <row r="524" spans="1:8" ht="12.75" customHeight="1">
      <c r="A524" s="54"/>
      <c r="B524" s="31"/>
      <c r="C524" s="32"/>
      <c r="D524" s="33"/>
      <c r="E524" s="33"/>
      <c r="F524" s="33"/>
      <c r="G524" s="32"/>
      <c r="H524" s="32"/>
    </row>
    <row r="525" spans="1:8" ht="12.75" customHeight="1">
      <c r="A525" s="54"/>
      <c r="B525" s="31"/>
      <c r="C525" s="32"/>
      <c r="D525" s="33"/>
      <c r="E525" s="33"/>
      <c r="F525" s="33"/>
      <c r="G525" s="32"/>
      <c r="H525" s="32"/>
    </row>
    <row r="526" spans="1:8" ht="12.75" customHeight="1">
      <c r="A526" s="54"/>
      <c r="B526" s="31"/>
      <c r="C526" s="32"/>
      <c r="D526" s="33"/>
      <c r="E526" s="33"/>
      <c r="F526" s="33"/>
      <c r="G526" s="32"/>
      <c r="H526" s="32"/>
    </row>
    <row r="527" spans="1:8" ht="12.75" customHeight="1">
      <c r="A527" s="54"/>
      <c r="B527" s="31"/>
      <c r="C527" s="32"/>
      <c r="D527" s="33"/>
      <c r="E527" s="33"/>
      <c r="F527" s="33"/>
      <c r="G527" s="32"/>
      <c r="H527" s="32"/>
    </row>
    <row r="528" spans="1:8" ht="12.75" customHeight="1">
      <c r="A528" s="54"/>
      <c r="B528" s="31"/>
      <c r="C528" s="32"/>
      <c r="D528" s="33"/>
      <c r="E528" s="33"/>
      <c r="F528" s="33"/>
      <c r="G528" s="32"/>
      <c r="H528" s="32"/>
    </row>
    <row r="529" spans="1:8" ht="12.75" customHeight="1">
      <c r="A529" s="54"/>
      <c r="B529" s="31"/>
      <c r="C529" s="32"/>
      <c r="D529" s="33"/>
      <c r="E529" s="33"/>
      <c r="F529" s="33"/>
      <c r="G529" s="32"/>
      <c r="H529" s="32"/>
    </row>
    <row r="530" spans="1:8" ht="12.75" customHeight="1">
      <c r="A530" s="54"/>
      <c r="B530" s="31"/>
      <c r="C530" s="32"/>
      <c r="D530" s="33"/>
      <c r="E530" s="33"/>
      <c r="F530" s="33"/>
      <c r="G530" s="32"/>
      <c r="H530" s="32"/>
    </row>
    <row r="531" spans="1:8" ht="12.75" customHeight="1">
      <c r="A531" s="54"/>
      <c r="B531" s="31"/>
      <c r="C531" s="32"/>
      <c r="D531" s="33"/>
      <c r="E531" s="33"/>
      <c r="F531" s="33"/>
      <c r="G531" s="32"/>
      <c r="H531" s="32"/>
    </row>
    <row r="532" spans="1:8" ht="12.75" customHeight="1">
      <c r="A532" s="54"/>
      <c r="B532" s="31"/>
      <c r="C532" s="32"/>
      <c r="D532" s="33"/>
      <c r="E532" s="33"/>
      <c r="F532" s="33"/>
      <c r="G532" s="32"/>
      <c r="H532" s="32"/>
    </row>
    <row r="533" spans="1:8" ht="12.75" customHeight="1">
      <c r="A533" s="54"/>
      <c r="B533" s="31"/>
      <c r="C533" s="32"/>
      <c r="D533" s="33"/>
      <c r="E533" s="33"/>
      <c r="F533" s="33"/>
      <c r="G533" s="32"/>
      <c r="H533" s="32"/>
    </row>
    <row r="534" spans="1:8" ht="12.75" customHeight="1">
      <c r="A534" s="54"/>
      <c r="B534" s="31"/>
      <c r="C534" s="32"/>
      <c r="D534" s="33"/>
      <c r="E534" s="33"/>
      <c r="F534" s="33"/>
      <c r="G534" s="32"/>
      <c r="H534" s="32"/>
    </row>
    <row r="535" spans="1:8" ht="12.75" customHeight="1">
      <c r="A535" s="54"/>
      <c r="B535" s="31"/>
      <c r="C535" s="32"/>
      <c r="D535" s="33"/>
      <c r="E535" s="33"/>
      <c r="F535" s="33"/>
      <c r="G535" s="32"/>
      <c r="H535" s="32"/>
    </row>
    <row r="536" spans="1:8" ht="12.75" customHeight="1">
      <c r="A536" s="54"/>
      <c r="B536" s="31"/>
      <c r="C536" s="32"/>
      <c r="D536" s="33"/>
      <c r="E536" s="33"/>
      <c r="F536" s="33"/>
      <c r="G536" s="32"/>
      <c r="H536" s="32"/>
    </row>
    <row r="537" spans="1:8" ht="12.75" customHeight="1">
      <c r="A537" s="54"/>
      <c r="B537" s="31"/>
      <c r="C537" s="32"/>
      <c r="D537" s="33"/>
      <c r="E537" s="33"/>
      <c r="F537" s="33"/>
      <c r="G537" s="32"/>
      <c r="H537" s="32"/>
    </row>
    <row r="538" spans="1:8" ht="12.75" customHeight="1">
      <c r="A538" s="54"/>
      <c r="B538" s="31"/>
      <c r="C538" s="32"/>
      <c r="D538" s="33"/>
      <c r="E538" s="33"/>
      <c r="F538" s="33"/>
      <c r="G538" s="32"/>
      <c r="H538" s="32"/>
    </row>
    <row r="539" spans="1:8" ht="12.75" customHeight="1">
      <c r="A539" s="54"/>
      <c r="B539" s="31"/>
      <c r="C539" s="32"/>
      <c r="D539" s="33"/>
      <c r="E539" s="33"/>
      <c r="F539" s="33"/>
      <c r="G539" s="32"/>
      <c r="H539" s="32"/>
    </row>
    <row r="540" spans="1:8" ht="12.75" customHeight="1">
      <c r="A540" s="54"/>
      <c r="B540" s="31"/>
      <c r="C540" s="32"/>
      <c r="D540" s="33"/>
      <c r="E540" s="33"/>
      <c r="F540" s="33"/>
      <c r="G540" s="32"/>
      <c r="H540" s="32"/>
    </row>
    <row r="541" spans="1:8" ht="12.75" customHeight="1">
      <c r="A541" s="54"/>
      <c r="B541" s="31"/>
      <c r="C541" s="32"/>
      <c r="D541" s="33"/>
      <c r="E541" s="33"/>
      <c r="F541" s="33"/>
      <c r="G541" s="32"/>
      <c r="H541" s="32"/>
    </row>
    <row r="542" spans="1:8" ht="12.75" customHeight="1">
      <c r="A542" s="54"/>
      <c r="B542" s="31"/>
      <c r="C542" s="32"/>
      <c r="D542" s="33"/>
      <c r="E542" s="33"/>
      <c r="F542" s="33"/>
      <c r="G542" s="32"/>
      <c r="H542" s="32"/>
    </row>
    <row r="543" spans="1:8" ht="12.75" customHeight="1">
      <c r="A543" s="54"/>
      <c r="B543" s="31"/>
      <c r="C543" s="32"/>
      <c r="D543" s="33"/>
      <c r="E543" s="33"/>
      <c r="F543" s="33"/>
      <c r="G543" s="32"/>
      <c r="H543" s="32"/>
    </row>
    <row r="544" spans="1:8" ht="12.75" customHeight="1">
      <c r="A544" s="54"/>
      <c r="B544" s="31"/>
      <c r="C544" s="32"/>
      <c r="D544" s="33"/>
      <c r="E544" s="33"/>
      <c r="F544" s="33"/>
      <c r="G544" s="32"/>
      <c r="H544" s="32"/>
    </row>
    <row r="545" spans="1:8" ht="12.75" customHeight="1">
      <c r="A545" s="54"/>
      <c r="B545" s="31"/>
      <c r="C545" s="32"/>
      <c r="D545" s="33"/>
      <c r="E545" s="33"/>
      <c r="F545" s="33"/>
      <c r="G545" s="32"/>
      <c r="H545" s="32"/>
    </row>
    <row r="546" spans="1:8" ht="12.75" customHeight="1">
      <c r="A546" s="54"/>
      <c r="B546" s="31"/>
      <c r="C546" s="32"/>
      <c r="D546" s="33"/>
      <c r="E546" s="33"/>
      <c r="F546" s="33"/>
      <c r="G546" s="32"/>
      <c r="H546" s="32"/>
    </row>
    <row r="547" spans="1:8" ht="12.75" customHeight="1">
      <c r="A547" s="54"/>
      <c r="B547" s="31"/>
      <c r="C547" s="32"/>
      <c r="D547" s="33"/>
      <c r="E547" s="33"/>
      <c r="F547" s="33"/>
      <c r="G547" s="32"/>
      <c r="H547" s="32"/>
    </row>
    <row r="548" spans="1:8" ht="12.75" customHeight="1">
      <c r="A548" s="54"/>
      <c r="B548" s="31"/>
      <c r="C548" s="32"/>
      <c r="D548" s="33"/>
      <c r="E548" s="33"/>
      <c r="F548" s="33"/>
      <c r="G548" s="32"/>
      <c r="H548" s="32"/>
    </row>
    <row r="549" spans="1:8" ht="12.75" customHeight="1">
      <c r="A549" s="54"/>
      <c r="B549" s="31"/>
      <c r="C549" s="32"/>
      <c r="D549" s="33"/>
      <c r="E549" s="33"/>
      <c r="F549" s="33"/>
      <c r="G549" s="32"/>
      <c r="H549" s="32"/>
    </row>
    <row r="550" spans="1:8" ht="12.75" customHeight="1">
      <c r="A550" s="54"/>
      <c r="B550" s="31"/>
      <c r="C550" s="32"/>
      <c r="D550" s="33"/>
      <c r="E550" s="33"/>
      <c r="F550" s="33"/>
      <c r="G550" s="32"/>
      <c r="H550" s="32"/>
    </row>
    <row r="551" spans="1:8" ht="12.75" customHeight="1">
      <c r="A551" s="54"/>
      <c r="B551" s="31"/>
      <c r="C551" s="32"/>
      <c r="D551" s="33"/>
      <c r="E551" s="33"/>
      <c r="F551" s="33"/>
      <c r="G551" s="32"/>
      <c r="H551" s="32"/>
    </row>
    <row r="552" spans="1:8" ht="12.75" customHeight="1">
      <c r="A552" s="54"/>
      <c r="B552" s="31"/>
      <c r="C552" s="32"/>
      <c r="D552" s="33"/>
      <c r="E552" s="33"/>
      <c r="F552" s="33"/>
      <c r="G552" s="32"/>
      <c r="H552" s="32"/>
    </row>
    <row r="553" spans="1:8" ht="12.75" customHeight="1">
      <c r="A553" s="54"/>
      <c r="B553" s="31"/>
      <c r="C553" s="32"/>
      <c r="D553" s="33"/>
      <c r="E553" s="33"/>
      <c r="F553" s="33"/>
      <c r="G553" s="32"/>
      <c r="H553" s="32"/>
    </row>
    <row r="554" spans="1:8" ht="12.75" customHeight="1">
      <c r="A554" s="54"/>
      <c r="B554" s="31"/>
      <c r="C554" s="32"/>
      <c r="D554" s="33"/>
      <c r="E554" s="33"/>
      <c r="F554" s="33"/>
      <c r="G554" s="32"/>
      <c r="H554" s="32"/>
    </row>
    <row r="555" spans="1:8" ht="12.75" customHeight="1">
      <c r="A555" s="54"/>
      <c r="B555" s="31"/>
      <c r="C555" s="32"/>
      <c r="D555" s="33"/>
      <c r="E555" s="33"/>
      <c r="F555" s="33"/>
      <c r="G555" s="32"/>
      <c r="H555" s="32"/>
    </row>
    <row r="556" spans="1:8" ht="12.75" customHeight="1">
      <c r="A556" s="54"/>
      <c r="B556" s="31"/>
      <c r="C556" s="32"/>
      <c r="D556" s="33"/>
      <c r="E556" s="33"/>
      <c r="F556" s="33"/>
      <c r="G556" s="32"/>
      <c r="H556" s="32"/>
    </row>
    <row r="557" spans="1:8" ht="12.75" customHeight="1">
      <c r="A557" s="54"/>
      <c r="B557" s="31"/>
      <c r="C557" s="32"/>
      <c r="D557" s="33"/>
      <c r="E557" s="33"/>
      <c r="F557" s="33"/>
      <c r="G557" s="32"/>
      <c r="H557" s="32"/>
    </row>
    <row r="558" spans="1:8" ht="12.75" customHeight="1">
      <c r="A558" s="54"/>
      <c r="B558" s="31"/>
      <c r="C558" s="32"/>
      <c r="D558" s="33"/>
      <c r="E558" s="33"/>
      <c r="F558" s="33"/>
      <c r="G558" s="32"/>
      <c r="H558" s="32"/>
    </row>
    <row r="559" spans="1:8" ht="12.75" customHeight="1">
      <c r="A559" s="54"/>
      <c r="B559" s="31"/>
      <c r="C559" s="32"/>
      <c r="D559" s="33"/>
      <c r="E559" s="33"/>
      <c r="F559" s="33"/>
      <c r="G559" s="32"/>
      <c r="H559" s="32"/>
    </row>
    <row r="560" spans="1:8" ht="12.75" customHeight="1">
      <c r="A560" s="54"/>
      <c r="B560" s="31"/>
      <c r="C560" s="32"/>
      <c r="D560" s="33"/>
      <c r="E560" s="33"/>
      <c r="F560" s="33"/>
      <c r="G560" s="32"/>
      <c r="H560" s="32"/>
    </row>
    <row r="561" spans="1:8" ht="12.75" customHeight="1">
      <c r="A561" s="54"/>
      <c r="B561" s="31"/>
      <c r="C561" s="32"/>
      <c r="D561" s="33"/>
      <c r="E561" s="33"/>
      <c r="F561" s="33"/>
      <c r="G561" s="32"/>
      <c r="H561" s="32"/>
    </row>
    <row r="562" spans="1:8" ht="12.75" customHeight="1">
      <c r="A562" s="54"/>
      <c r="B562" s="31"/>
      <c r="C562" s="32"/>
      <c r="D562" s="33"/>
      <c r="E562" s="33"/>
      <c r="F562" s="33"/>
      <c r="G562" s="32"/>
      <c r="H562" s="32"/>
    </row>
    <row r="563" spans="1:8" ht="12.75" customHeight="1">
      <c r="A563" s="54"/>
      <c r="B563" s="31"/>
      <c r="C563" s="32"/>
      <c r="D563" s="33"/>
      <c r="E563" s="33"/>
      <c r="F563" s="33"/>
      <c r="G563" s="32"/>
      <c r="H563" s="32"/>
    </row>
    <row r="564" spans="1:8" ht="12.75" customHeight="1">
      <c r="A564" s="54"/>
      <c r="B564" s="31"/>
      <c r="C564" s="32"/>
      <c r="D564" s="33"/>
      <c r="E564" s="33"/>
      <c r="F564" s="33"/>
      <c r="G564" s="32"/>
      <c r="H564" s="32"/>
    </row>
    <row r="565" spans="1:8" ht="12.75" customHeight="1">
      <c r="A565" s="54"/>
      <c r="B565" s="31"/>
      <c r="C565" s="32"/>
      <c r="D565" s="33"/>
      <c r="E565" s="33"/>
      <c r="F565" s="33"/>
      <c r="G565" s="32"/>
      <c r="H565" s="32"/>
    </row>
    <row r="566" spans="1:8" ht="12.75" customHeight="1">
      <c r="A566" s="54"/>
      <c r="B566" s="31"/>
      <c r="C566" s="32"/>
      <c r="D566" s="33"/>
      <c r="E566" s="33"/>
      <c r="F566" s="33"/>
      <c r="G566" s="32"/>
      <c r="H566" s="32"/>
    </row>
    <row r="567" spans="1:8" ht="12.75" customHeight="1">
      <c r="A567" s="54"/>
      <c r="B567" s="31"/>
      <c r="C567" s="32"/>
      <c r="D567" s="33"/>
      <c r="E567" s="33"/>
      <c r="F567" s="33"/>
      <c r="G567" s="32"/>
      <c r="H567" s="32"/>
    </row>
    <row r="568" spans="1:8" ht="12.75" customHeight="1">
      <c r="A568" s="54"/>
      <c r="B568" s="31"/>
      <c r="C568" s="32"/>
      <c r="D568" s="33"/>
      <c r="E568" s="33"/>
      <c r="F568" s="33"/>
      <c r="G568" s="32"/>
      <c r="H568" s="32"/>
    </row>
    <row r="569" spans="1:8" ht="12.75" customHeight="1">
      <c r="A569" s="54"/>
      <c r="B569" s="31"/>
      <c r="C569" s="32"/>
      <c r="D569" s="33"/>
      <c r="E569" s="33"/>
      <c r="F569" s="33"/>
      <c r="G569" s="32"/>
      <c r="H569" s="32"/>
    </row>
    <row r="570" spans="1:8" ht="12.75" customHeight="1">
      <c r="A570" s="54"/>
      <c r="B570" s="31"/>
      <c r="C570" s="32"/>
      <c r="D570" s="33"/>
      <c r="E570" s="33"/>
      <c r="F570" s="33"/>
      <c r="G570" s="32"/>
      <c r="H570" s="32"/>
    </row>
    <row r="571" spans="1:8" ht="12.75" customHeight="1">
      <c r="A571" s="54"/>
      <c r="B571" s="31"/>
      <c r="C571" s="32"/>
      <c r="D571" s="33"/>
      <c r="E571" s="33"/>
      <c r="F571" s="33"/>
      <c r="G571" s="32"/>
      <c r="H571" s="32"/>
    </row>
    <row r="572" spans="1:8" ht="12.75" customHeight="1">
      <c r="A572" s="54"/>
      <c r="B572" s="31"/>
      <c r="C572" s="32"/>
      <c r="D572" s="33"/>
      <c r="E572" s="33"/>
      <c r="F572" s="33"/>
      <c r="G572" s="32"/>
      <c r="H572" s="32"/>
    </row>
    <row r="573" spans="1:8" ht="12.75" customHeight="1">
      <c r="A573" s="54"/>
      <c r="B573" s="31"/>
      <c r="C573" s="32"/>
      <c r="D573" s="33"/>
      <c r="E573" s="33"/>
      <c r="F573" s="33"/>
      <c r="G573" s="32"/>
      <c r="H573" s="32"/>
    </row>
    <row r="574" spans="1:8" ht="12.75" customHeight="1">
      <c r="A574" s="54"/>
      <c r="B574" s="31"/>
      <c r="C574" s="32"/>
      <c r="D574" s="33"/>
      <c r="E574" s="33"/>
      <c r="F574" s="33"/>
      <c r="G574" s="32"/>
      <c r="H574" s="32"/>
    </row>
    <row r="575" spans="1:8" ht="12.75" customHeight="1">
      <c r="A575" s="54"/>
      <c r="B575" s="31"/>
      <c r="C575" s="32"/>
      <c r="D575" s="33"/>
      <c r="E575" s="33"/>
      <c r="F575" s="33"/>
      <c r="G575" s="32"/>
      <c r="H575" s="32"/>
    </row>
    <row r="576" spans="1:8" ht="12.75" customHeight="1">
      <c r="A576" s="54"/>
      <c r="B576" s="31"/>
      <c r="C576" s="32"/>
      <c r="D576" s="33"/>
      <c r="E576" s="33"/>
      <c r="F576" s="33"/>
      <c r="G576" s="32"/>
      <c r="H576" s="32"/>
    </row>
    <row r="577" spans="1:8" ht="12.75" customHeight="1">
      <c r="A577" s="54"/>
      <c r="B577" s="31"/>
      <c r="C577" s="32"/>
      <c r="D577" s="33"/>
      <c r="E577" s="33"/>
      <c r="F577" s="33"/>
      <c r="G577" s="32"/>
      <c r="H577" s="32"/>
    </row>
    <row r="578" spans="1:8" ht="12.75" customHeight="1">
      <c r="A578" s="54"/>
      <c r="B578" s="31"/>
      <c r="C578" s="32"/>
      <c r="D578" s="33"/>
      <c r="E578" s="33"/>
      <c r="F578" s="33"/>
      <c r="G578" s="32"/>
      <c r="H578" s="32"/>
    </row>
    <row r="579" spans="1:8" ht="12.75" customHeight="1">
      <c r="A579" s="54"/>
      <c r="B579" s="31"/>
      <c r="C579" s="32"/>
      <c r="D579" s="33"/>
      <c r="E579" s="33"/>
      <c r="F579" s="33"/>
      <c r="G579" s="32"/>
      <c r="H579" s="32"/>
    </row>
    <row r="580" spans="1:8" ht="12.75" customHeight="1">
      <c r="A580" s="54"/>
      <c r="B580" s="31"/>
      <c r="C580" s="32"/>
      <c r="D580" s="33"/>
      <c r="E580" s="33"/>
      <c r="F580" s="33"/>
      <c r="G580" s="32"/>
      <c r="H580" s="32"/>
    </row>
    <row r="581" spans="1:8" ht="12.75" customHeight="1">
      <c r="A581" s="54"/>
      <c r="B581" s="31"/>
      <c r="C581" s="32"/>
      <c r="D581" s="33"/>
      <c r="E581" s="33"/>
      <c r="F581" s="33"/>
      <c r="G581" s="32"/>
      <c r="H581" s="32"/>
    </row>
    <row r="582" spans="1:8" ht="12.75" customHeight="1">
      <c r="A582" s="54"/>
      <c r="B582" s="31"/>
      <c r="C582" s="32"/>
      <c r="D582" s="33"/>
      <c r="E582" s="33"/>
      <c r="F582" s="33"/>
      <c r="G582" s="32"/>
      <c r="H582" s="32"/>
    </row>
    <row r="583" spans="1:8" ht="12.75" customHeight="1">
      <c r="A583" s="54"/>
      <c r="B583" s="31"/>
      <c r="C583" s="32"/>
      <c r="D583" s="33"/>
      <c r="E583" s="33"/>
      <c r="F583" s="33"/>
      <c r="G583" s="32"/>
      <c r="H583" s="32"/>
    </row>
    <row r="584" spans="1:8" ht="12.75" customHeight="1">
      <c r="A584" s="54"/>
      <c r="B584" s="31"/>
      <c r="C584" s="32"/>
      <c r="D584" s="33"/>
      <c r="E584" s="33"/>
      <c r="F584" s="33"/>
      <c r="G584" s="32"/>
      <c r="H584" s="32"/>
    </row>
    <row r="585" spans="1:8" ht="12.75" customHeight="1">
      <c r="A585" s="54"/>
      <c r="B585" s="31"/>
      <c r="C585" s="32"/>
      <c r="D585" s="33"/>
      <c r="E585" s="33"/>
      <c r="F585" s="33"/>
      <c r="G585" s="32"/>
      <c r="H585" s="32"/>
    </row>
    <row r="586" spans="1:8" ht="12.75" customHeight="1">
      <c r="A586" s="54"/>
      <c r="B586" s="31"/>
      <c r="C586" s="32"/>
      <c r="D586" s="33"/>
      <c r="E586" s="33"/>
      <c r="F586" s="33"/>
      <c r="G586" s="32"/>
      <c r="H586" s="32"/>
    </row>
    <row r="587" spans="1:8" ht="12.75" customHeight="1">
      <c r="A587" s="54"/>
      <c r="B587" s="31"/>
      <c r="C587" s="32"/>
      <c r="D587" s="33"/>
      <c r="E587" s="33"/>
      <c r="F587" s="33"/>
      <c r="G587" s="32"/>
      <c r="H587" s="32"/>
    </row>
    <row r="588" spans="1:8" ht="12.75" customHeight="1">
      <c r="A588" s="54"/>
      <c r="B588" s="31"/>
      <c r="C588" s="32"/>
      <c r="D588" s="33"/>
      <c r="E588" s="33"/>
      <c r="F588" s="33"/>
      <c r="G588" s="32"/>
      <c r="H588" s="32"/>
    </row>
    <row r="589" spans="1:8" ht="12.75" customHeight="1">
      <c r="A589" s="54"/>
      <c r="B589" s="31"/>
      <c r="C589" s="32"/>
      <c r="D589" s="33"/>
      <c r="E589" s="33"/>
      <c r="F589" s="33"/>
      <c r="G589" s="32"/>
      <c r="H589" s="32"/>
    </row>
    <row r="590" spans="1:8" ht="12.75" customHeight="1">
      <c r="A590" s="54"/>
      <c r="B590" s="31"/>
      <c r="C590" s="32"/>
      <c r="D590" s="33"/>
      <c r="E590" s="33"/>
      <c r="F590" s="33"/>
      <c r="G590" s="32"/>
      <c r="H590" s="32"/>
    </row>
    <row r="591" spans="1:8" ht="12.75" customHeight="1">
      <c r="A591" s="54"/>
      <c r="B591" s="31"/>
      <c r="C591" s="32"/>
      <c r="D591" s="33"/>
      <c r="E591" s="33"/>
      <c r="F591" s="33"/>
      <c r="G591" s="32"/>
      <c r="H591" s="32"/>
    </row>
    <row r="592" spans="1:8" ht="12.75" customHeight="1">
      <c r="A592" s="54"/>
      <c r="B592" s="31"/>
      <c r="C592" s="32"/>
      <c r="D592" s="33"/>
      <c r="E592" s="33"/>
      <c r="F592" s="33"/>
      <c r="G592" s="32"/>
      <c r="H592" s="32"/>
    </row>
    <row r="593" spans="1:8" ht="12.75" customHeight="1">
      <c r="A593" s="54"/>
      <c r="B593" s="31"/>
      <c r="C593" s="32"/>
      <c r="D593" s="33"/>
      <c r="E593" s="33"/>
      <c r="F593" s="33"/>
      <c r="G593" s="32"/>
      <c r="H593" s="32"/>
    </row>
    <row r="594" spans="1:8" ht="12.75" customHeight="1">
      <c r="A594" s="54"/>
      <c r="B594" s="31"/>
      <c r="C594" s="32"/>
      <c r="D594" s="33"/>
      <c r="E594" s="33"/>
      <c r="F594" s="33"/>
      <c r="G594" s="32"/>
      <c r="H594" s="32"/>
    </row>
    <row r="595" spans="1:8" ht="12.75" customHeight="1">
      <c r="A595" s="54"/>
      <c r="B595" s="31"/>
      <c r="C595" s="32"/>
      <c r="D595" s="33"/>
      <c r="E595" s="33"/>
      <c r="F595" s="33"/>
      <c r="G595" s="32"/>
      <c r="H595" s="32"/>
    </row>
    <row r="596" spans="1:8" ht="12.75" customHeight="1">
      <c r="A596" s="54"/>
      <c r="B596" s="31"/>
      <c r="C596" s="32"/>
      <c r="D596" s="33"/>
      <c r="E596" s="33"/>
      <c r="F596" s="33"/>
      <c r="G596" s="32"/>
      <c r="H596" s="32"/>
    </row>
    <row r="597" spans="1:8" ht="12.75" customHeight="1">
      <c r="A597" s="54"/>
      <c r="B597" s="31"/>
      <c r="C597" s="32"/>
      <c r="D597" s="33"/>
      <c r="E597" s="33"/>
      <c r="F597" s="33"/>
      <c r="G597" s="32"/>
      <c r="H597" s="32"/>
    </row>
    <row r="598" spans="1:8" ht="12.75" customHeight="1">
      <c r="A598" s="54"/>
      <c r="B598" s="31"/>
      <c r="C598" s="32"/>
      <c r="D598" s="33"/>
      <c r="E598" s="33"/>
      <c r="F598" s="33"/>
      <c r="G598" s="32"/>
      <c r="H598" s="32"/>
    </row>
    <row r="599" spans="1:8" ht="12.75" customHeight="1">
      <c r="A599" s="54"/>
      <c r="B599" s="31"/>
      <c r="C599" s="32"/>
      <c r="D599" s="33"/>
      <c r="E599" s="33"/>
      <c r="F599" s="33"/>
      <c r="G599" s="32"/>
      <c r="H599" s="32"/>
    </row>
    <row r="600" spans="1:8" ht="12.75" customHeight="1">
      <c r="A600" s="54"/>
      <c r="B600" s="31"/>
      <c r="C600" s="32"/>
      <c r="D600" s="33"/>
      <c r="E600" s="33"/>
      <c r="F600" s="33"/>
      <c r="G600" s="32"/>
      <c r="H600" s="32"/>
    </row>
    <row r="601" spans="1:8" ht="12.75" customHeight="1">
      <c r="A601" s="54"/>
      <c r="B601" s="31"/>
      <c r="C601" s="32"/>
      <c r="D601" s="33"/>
      <c r="E601" s="33"/>
      <c r="F601" s="33"/>
      <c r="G601" s="32"/>
      <c r="H601" s="32"/>
    </row>
    <row r="602" spans="1:8" ht="12.75" customHeight="1">
      <c r="A602" s="54"/>
      <c r="B602" s="31"/>
      <c r="C602" s="32"/>
      <c r="D602" s="33"/>
      <c r="E602" s="33"/>
      <c r="F602" s="33"/>
      <c r="G602" s="32"/>
      <c r="H602" s="32"/>
    </row>
    <row r="603" spans="1:8" ht="12.75" customHeight="1">
      <c r="A603" s="54"/>
      <c r="B603" s="31"/>
      <c r="C603" s="32"/>
      <c r="D603" s="33"/>
      <c r="E603" s="33"/>
      <c r="F603" s="33"/>
      <c r="G603" s="32"/>
      <c r="H603" s="32"/>
    </row>
    <row r="604" spans="1:8" ht="12.75" customHeight="1">
      <c r="A604" s="54"/>
      <c r="B604" s="31"/>
      <c r="C604" s="32"/>
      <c r="D604" s="33"/>
      <c r="E604" s="33"/>
      <c r="F604" s="33"/>
      <c r="G604" s="32"/>
      <c r="H604" s="32"/>
    </row>
    <row r="605" spans="1:8" ht="12.75" customHeight="1">
      <c r="A605" s="54"/>
      <c r="B605" s="31"/>
      <c r="C605" s="32"/>
      <c r="D605" s="33"/>
      <c r="E605" s="33"/>
      <c r="F605" s="33"/>
      <c r="G605" s="32"/>
      <c r="H605" s="32"/>
    </row>
    <row r="606" spans="1:8" ht="12.75" customHeight="1">
      <c r="A606" s="54"/>
      <c r="B606" s="31"/>
      <c r="C606" s="32"/>
      <c r="D606" s="33"/>
      <c r="E606" s="33"/>
      <c r="F606" s="33"/>
      <c r="G606" s="32"/>
      <c r="H606" s="32"/>
    </row>
    <row r="607" spans="1:8" ht="12.75" customHeight="1">
      <c r="A607" s="54"/>
      <c r="B607" s="31"/>
      <c r="C607" s="32"/>
      <c r="D607" s="33"/>
      <c r="E607" s="33"/>
      <c r="F607" s="33"/>
      <c r="G607" s="32"/>
      <c r="H607" s="32"/>
    </row>
    <row r="608" spans="1:8" ht="12.75" customHeight="1">
      <c r="A608" s="54"/>
      <c r="B608" s="31"/>
      <c r="C608" s="32"/>
      <c r="D608" s="33"/>
      <c r="E608" s="33"/>
      <c r="F608" s="33"/>
      <c r="G608" s="32"/>
      <c r="H608" s="32"/>
    </row>
    <row r="609" spans="1:8" ht="12.75" customHeight="1">
      <c r="A609" s="54"/>
      <c r="B609" s="31"/>
      <c r="C609" s="32"/>
      <c r="D609" s="33"/>
      <c r="E609" s="33"/>
      <c r="F609" s="33"/>
      <c r="G609" s="32"/>
      <c r="H609" s="32"/>
    </row>
    <row r="610" spans="1:8" ht="12.75" customHeight="1">
      <c r="A610" s="54"/>
      <c r="B610" s="31"/>
      <c r="C610" s="32"/>
      <c r="D610" s="33"/>
      <c r="E610" s="33"/>
      <c r="F610" s="33"/>
      <c r="G610" s="32"/>
      <c r="H610" s="32"/>
    </row>
    <row r="611" spans="1:8" ht="12.75" customHeight="1">
      <c r="A611" s="54"/>
      <c r="B611" s="31"/>
      <c r="C611" s="32"/>
      <c r="D611" s="33"/>
      <c r="E611" s="33"/>
      <c r="F611" s="33"/>
      <c r="G611" s="32"/>
      <c r="H611" s="32"/>
    </row>
    <row r="612" spans="1:8" ht="12.75" customHeight="1">
      <c r="A612" s="54"/>
      <c r="B612" s="31"/>
      <c r="C612" s="32"/>
      <c r="D612" s="33"/>
      <c r="E612" s="33"/>
      <c r="F612" s="33"/>
      <c r="G612" s="32"/>
      <c r="H612" s="32"/>
    </row>
    <row r="613" spans="1:8" ht="12.75" customHeight="1">
      <c r="A613" s="54"/>
      <c r="B613" s="31"/>
      <c r="C613" s="32"/>
      <c r="D613" s="33"/>
      <c r="E613" s="33"/>
      <c r="F613" s="33"/>
      <c r="G613" s="32"/>
      <c r="H613" s="32"/>
    </row>
    <row r="614" spans="1:8" ht="12.75" customHeight="1">
      <c r="A614" s="54"/>
      <c r="B614" s="31"/>
      <c r="C614" s="32"/>
      <c r="D614" s="33"/>
      <c r="E614" s="33"/>
      <c r="F614" s="33"/>
      <c r="G614" s="32"/>
      <c r="H614" s="32"/>
    </row>
    <row r="615" spans="1:8" ht="12.75" customHeight="1">
      <c r="A615" s="54"/>
      <c r="B615" s="31"/>
      <c r="C615" s="32"/>
      <c r="D615" s="33"/>
      <c r="E615" s="33"/>
      <c r="F615" s="33"/>
      <c r="G615" s="32"/>
      <c r="H615" s="32"/>
    </row>
    <row r="616" spans="1:8" ht="12.75" customHeight="1">
      <c r="A616" s="54"/>
      <c r="B616" s="31"/>
      <c r="C616" s="32"/>
      <c r="D616" s="33"/>
      <c r="E616" s="33"/>
      <c r="F616" s="33"/>
      <c r="G616" s="32"/>
      <c r="H616" s="32"/>
    </row>
    <row r="617" spans="1:8" ht="12.75" customHeight="1">
      <c r="A617" s="54"/>
      <c r="B617" s="31"/>
      <c r="C617" s="32"/>
      <c r="D617" s="33"/>
      <c r="E617" s="33"/>
      <c r="F617" s="33"/>
      <c r="G617" s="32"/>
      <c r="H617" s="32"/>
    </row>
    <row r="618" spans="1:8" ht="12.75" customHeight="1">
      <c r="A618" s="54"/>
      <c r="B618" s="31"/>
      <c r="C618" s="32"/>
      <c r="D618" s="33"/>
      <c r="E618" s="33"/>
      <c r="F618" s="33"/>
      <c r="G618" s="32"/>
      <c r="H618" s="32"/>
    </row>
    <row r="619" spans="1:8" ht="12.75" customHeight="1">
      <c r="A619" s="54"/>
      <c r="B619" s="31"/>
      <c r="C619" s="32"/>
      <c r="D619" s="33"/>
      <c r="E619" s="33"/>
      <c r="F619" s="33"/>
      <c r="G619" s="32"/>
      <c r="H619" s="32"/>
    </row>
    <row r="620" spans="1:8" ht="12.75" customHeight="1">
      <c r="A620" s="54"/>
      <c r="B620" s="31"/>
      <c r="C620" s="32"/>
      <c r="D620" s="33"/>
      <c r="E620" s="33"/>
      <c r="F620" s="33"/>
      <c r="G620" s="32"/>
      <c r="H620" s="32"/>
    </row>
    <row r="621" spans="1:8" ht="12.75" customHeight="1">
      <c r="A621" s="54"/>
      <c r="B621" s="31"/>
      <c r="C621" s="32"/>
      <c r="D621" s="33"/>
      <c r="E621" s="33"/>
      <c r="F621" s="33"/>
      <c r="G621" s="32"/>
      <c r="H621" s="32"/>
    </row>
    <row r="622" spans="1:8" ht="12.75" customHeight="1">
      <c r="A622" s="54"/>
      <c r="B622" s="31"/>
      <c r="C622" s="32"/>
      <c r="D622" s="33"/>
      <c r="E622" s="33"/>
      <c r="F622" s="33"/>
      <c r="G622" s="32"/>
      <c r="H622" s="32"/>
    </row>
    <row r="623" spans="1:8" ht="12.75" customHeight="1">
      <c r="A623" s="54"/>
      <c r="B623" s="31"/>
      <c r="C623" s="32"/>
      <c r="D623" s="33"/>
      <c r="E623" s="33"/>
      <c r="F623" s="33"/>
      <c r="G623" s="32"/>
      <c r="H623" s="32"/>
    </row>
    <row r="624" spans="1:8" ht="12.75" customHeight="1">
      <c r="A624" s="54"/>
      <c r="B624" s="31"/>
      <c r="C624" s="32"/>
      <c r="D624" s="33"/>
      <c r="E624" s="33"/>
      <c r="F624" s="33"/>
      <c r="G624" s="32"/>
      <c r="H624" s="32"/>
    </row>
    <row r="625" spans="1:8" ht="12.75" customHeight="1">
      <c r="A625" s="54"/>
      <c r="B625" s="31"/>
      <c r="C625" s="32"/>
      <c r="D625" s="33"/>
      <c r="E625" s="33"/>
      <c r="F625" s="33"/>
      <c r="G625" s="32"/>
      <c r="H625" s="32"/>
    </row>
    <row r="626" spans="1:8" ht="12.75" customHeight="1">
      <c r="A626" s="54"/>
      <c r="B626" s="31"/>
      <c r="C626" s="32"/>
      <c r="D626" s="33"/>
      <c r="E626" s="33"/>
      <c r="F626" s="33"/>
      <c r="G626" s="32"/>
      <c r="H626" s="32"/>
    </row>
    <row r="627" spans="1:8" ht="12.75" customHeight="1">
      <c r="A627" s="54"/>
      <c r="B627" s="31"/>
      <c r="C627" s="32"/>
      <c r="D627" s="33"/>
      <c r="E627" s="33"/>
      <c r="F627" s="33"/>
      <c r="G627" s="32"/>
      <c r="H627" s="32"/>
    </row>
    <row r="628" spans="1:8" ht="12.75" customHeight="1">
      <c r="A628" s="54"/>
      <c r="B628" s="31"/>
      <c r="C628" s="32"/>
      <c r="D628" s="33"/>
      <c r="E628" s="33"/>
      <c r="F628" s="33"/>
      <c r="G628" s="32"/>
      <c r="H628" s="32"/>
    </row>
    <row r="629" spans="1:8" ht="12.75" customHeight="1">
      <c r="A629" s="54"/>
      <c r="B629" s="31"/>
      <c r="C629" s="32"/>
      <c r="D629" s="33"/>
      <c r="E629" s="33"/>
      <c r="F629" s="33"/>
      <c r="G629" s="32"/>
      <c r="H629" s="32"/>
    </row>
    <row r="630" spans="1:8" ht="12.75" customHeight="1">
      <c r="A630" s="54"/>
      <c r="B630" s="31"/>
      <c r="C630" s="32"/>
      <c r="D630" s="33"/>
      <c r="E630" s="33"/>
      <c r="F630" s="33"/>
      <c r="G630" s="32"/>
      <c r="H630" s="32"/>
    </row>
    <row r="631" spans="1:8" ht="12.75" customHeight="1">
      <c r="A631" s="54"/>
      <c r="B631" s="31"/>
      <c r="C631" s="32"/>
      <c r="D631" s="33"/>
      <c r="E631" s="33"/>
      <c r="F631" s="33"/>
      <c r="G631" s="32"/>
      <c r="H631" s="32"/>
    </row>
    <row r="632" spans="1:8" ht="12.75" customHeight="1">
      <c r="A632" s="54"/>
      <c r="B632" s="31"/>
      <c r="C632" s="32"/>
      <c r="D632" s="33"/>
      <c r="E632" s="33"/>
      <c r="F632" s="33"/>
      <c r="G632" s="32"/>
      <c r="H632" s="32"/>
    </row>
    <row r="633" spans="1:8" ht="12.75" customHeight="1">
      <c r="A633" s="54"/>
      <c r="B633" s="31"/>
      <c r="C633" s="32"/>
      <c r="D633" s="33"/>
      <c r="E633" s="33"/>
      <c r="F633" s="33"/>
      <c r="G633" s="32"/>
      <c r="H633" s="32"/>
    </row>
    <row r="634" spans="1:8" ht="12.75" customHeight="1">
      <c r="A634" s="54"/>
      <c r="B634" s="31"/>
      <c r="C634" s="32"/>
      <c r="D634" s="33"/>
      <c r="E634" s="33"/>
      <c r="F634" s="33"/>
      <c r="G634" s="32"/>
      <c r="H634" s="32"/>
    </row>
    <row r="635" spans="1:8" ht="12.75" customHeight="1">
      <c r="A635" s="54"/>
      <c r="B635" s="31"/>
      <c r="C635" s="32"/>
      <c r="D635" s="33"/>
      <c r="E635" s="33"/>
      <c r="F635" s="33"/>
      <c r="G635" s="32"/>
      <c r="H635" s="32"/>
    </row>
    <row r="636" spans="1:8" ht="12.75" customHeight="1">
      <c r="A636" s="54"/>
      <c r="B636" s="31"/>
      <c r="C636" s="32"/>
      <c r="D636" s="33"/>
      <c r="E636" s="33"/>
      <c r="F636" s="33"/>
      <c r="G636" s="32"/>
      <c r="H636" s="32"/>
    </row>
    <row r="637" spans="1:8" ht="12.75" customHeight="1">
      <c r="A637" s="54"/>
      <c r="B637" s="31"/>
      <c r="C637" s="32"/>
      <c r="D637" s="33"/>
      <c r="E637" s="33"/>
      <c r="F637" s="33"/>
      <c r="G637" s="32"/>
      <c r="H637" s="32"/>
    </row>
    <row r="638" spans="1:8" ht="12.75" customHeight="1">
      <c r="A638" s="54"/>
      <c r="B638" s="31"/>
      <c r="C638" s="32"/>
      <c r="D638" s="33"/>
      <c r="E638" s="33"/>
      <c r="F638" s="33"/>
      <c r="G638" s="32"/>
      <c r="H638" s="32"/>
    </row>
    <row r="639" spans="1:8" ht="12.75" customHeight="1">
      <c r="A639" s="54"/>
      <c r="B639" s="31"/>
      <c r="C639" s="32"/>
      <c r="D639" s="33"/>
      <c r="E639" s="33"/>
      <c r="F639" s="33"/>
      <c r="G639" s="32"/>
      <c r="H639" s="32"/>
    </row>
    <row r="640" spans="1:8" ht="12.75" customHeight="1">
      <c r="A640" s="54"/>
      <c r="B640" s="31"/>
      <c r="C640" s="32"/>
      <c r="D640" s="33"/>
      <c r="E640" s="33"/>
      <c r="F640" s="33"/>
      <c r="G640" s="32"/>
      <c r="H640" s="32"/>
    </row>
    <row r="641" spans="1:8" ht="12.75" customHeight="1">
      <c r="A641" s="54"/>
      <c r="B641" s="31"/>
      <c r="C641" s="32"/>
      <c r="D641" s="33"/>
      <c r="E641" s="33"/>
      <c r="F641" s="33"/>
      <c r="G641" s="32"/>
      <c r="H641" s="32"/>
    </row>
    <row r="642" spans="1:8" ht="12.75" customHeight="1">
      <c r="A642" s="54"/>
      <c r="B642" s="31"/>
      <c r="C642" s="32"/>
      <c r="D642" s="33"/>
      <c r="E642" s="33"/>
      <c r="F642" s="33"/>
      <c r="G642" s="32"/>
      <c r="H642" s="32"/>
    </row>
    <row r="643" spans="1:8" ht="12.75" customHeight="1">
      <c r="A643" s="54"/>
      <c r="B643" s="31"/>
      <c r="C643" s="32"/>
      <c r="D643" s="33"/>
      <c r="E643" s="33"/>
      <c r="F643" s="33"/>
      <c r="G643" s="32"/>
      <c r="H643" s="32"/>
    </row>
    <row r="644" spans="1:8" ht="12.75" customHeight="1">
      <c r="A644" s="54"/>
      <c r="B644" s="31"/>
      <c r="C644" s="32"/>
      <c r="D644" s="33"/>
      <c r="E644" s="33"/>
      <c r="F644" s="33"/>
      <c r="G644" s="32"/>
      <c r="H644" s="32"/>
    </row>
    <row r="645" spans="1:8" ht="12.75" customHeight="1">
      <c r="A645" s="54"/>
      <c r="B645" s="31"/>
      <c r="C645" s="32"/>
      <c r="D645" s="33"/>
      <c r="E645" s="33"/>
      <c r="F645" s="33"/>
      <c r="G645" s="32"/>
      <c r="H645" s="32"/>
    </row>
    <row r="646" spans="1:8" ht="12.75" customHeight="1">
      <c r="A646" s="54"/>
      <c r="B646" s="31"/>
      <c r="C646" s="32"/>
      <c r="D646" s="33"/>
      <c r="E646" s="33"/>
      <c r="F646" s="33"/>
      <c r="G646" s="32"/>
      <c r="H646" s="32"/>
    </row>
    <row r="647" spans="1:8" ht="12.75" customHeight="1">
      <c r="A647" s="54"/>
      <c r="B647" s="31"/>
      <c r="C647" s="32"/>
      <c r="D647" s="33"/>
      <c r="E647" s="33"/>
      <c r="F647" s="33"/>
      <c r="G647" s="32"/>
      <c r="H647" s="32"/>
    </row>
    <row r="648" spans="1:8" ht="12.75" customHeight="1">
      <c r="A648" s="54"/>
      <c r="B648" s="31"/>
      <c r="C648" s="32"/>
      <c r="D648" s="33"/>
      <c r="E648" s="33"/>
      <c r="F648" s="33"/>
      <c r="G648" s="32"/>
      <c r="H648" s="32"/>
    </row>
    <row r="649" spans="1:8" ht="12.75" customHeight="1">
      <c r="A649" s="54"/>
      <c r="B649" s="31"/>
      <c r="C649" s="32"/>
      <c r="D649" s="33"/>
      <c r="E649" s="33"/>
      <c r="F649" s="33"/>
      <c r="G649" s="32"/>
      <c r="H649" s="32"/>
    </row>
    <row r="650" spans="1:8" ht="12.75" customHeight="1">
      <c r="A650" s="54"/>
      <c r="B650" s="31"/>
      <c r="C650" s="32"/>
      <c r="D650" s="33"/>
      <c r="E650" s="33"/>
      <c r="F650" s="33"/>
      <c r="G650" s="32"/>
      <c r="H650" s="32"/>
    </row>
    <row r="651" spans="1:8" ht="12.75" customHeight="1">
      <c r="A651" s="54"/>
      <c r="B651" s="31"/>
      <c r="C651" s="32"/>
      <c r="D651" s="33"/>
      <c r="E651" s="33"/>
      <c r="F651" s="33"/>
      <c r="G651" s="32"/>
      <c r="H651" s="32"/>
    </row>
    <row r="652" spans="1:8" ht="12.75" customHeight="1">
      <c r="A652" s="54"/>
      <c r="B652" s="31"/>
      <c r="C652" s="32"/>
      <c r="D652" s="33"/>
      <c r="E652" s="33"/>
      <c r="F652" s="33"/>
      <c r="G652" s="32"/>
      <c r="H652" s="32"/>
    </row>
    <row r="653" spans="1:8" ht="12.75" customHeight="1">
      <c r="A653" s="54"/>
      <c r="B653" s="31"/>
      <c r="C653" s="32"/>
      <c r="D653" s="33"/>
      <c r="E653" s="33"/>
      <c r="F653" s="33"/>
      <c r="G653" s="32"/>
      <c r="H653" s="32"/>
    </row>
    <row r="654" spans="1:8" ht="12.75" customHeight="1">
      <c r="A654" s="54"/>
      <c r="B654" s="31"/>
      <c r="C654" s="32"/>
      <c r="D654" s="33"/>
      <c r="E654" s="33"/>
      <c r="F654" s="33"/>
      <c r="G654" s="32"/>
      <c r="H654" s="32"/>
    </row>
    <row r="655" spans="1:8" ht="12.75" customHeight="1">
      <c r="A655" s="54"/>
      <c r="B655" s="31"/>
      <c r="C655" s="32"/>
      <c r="D655" s="33"/>
      <c r="E655" s="33"/>
      <c r="F655" s="33"/>
      <c r="G655" s="32"/>
      <c r="H655" s="32"/>
    </row>
    <row r="656" spans="1:8" ht="12.75" customHeight="1">
      <c r="A656" s="54"/>
      <c r="B656" s="31"/>
      <c r="C656" s="32"/>
      <c r="D656" s="33"/>
      <c r="E656" s="33"/>
      <c r="F656" s="33"/>
      <c r="G656" s="32"/>
      <c r="H656" s="32"/>
    </row>
    <row r="657" spans="1:8" ht="12.75" customHeight="1">
      <c r="A657" s="54"/>
      <c r="B657" s="31"/>
      <c r="C657" s="32"/>
      <c r="D657" s="33"/>
      <c r="E657" s="33"/>
      <c r="F657" s="33"/>
      <c r="G657" s="32"/>
      <c r="H657" s="32"/>
    </row>
    <row r="658" spans="1:8" ht="12.75" customHeight="1">
      <c r="A658" s="54"/>
      <c r="B658" s="31"/>
      <c r="C658" s="32"/>
      <c r="D658" s="33"/>
      <c r="E658" s="33"/>
      <c r="F658" s="33"/>
      <c r="G658" s="32"/>
      <c r="H658" s="32"/>
    </row>
    <row r="659" spans="1:8" ht="12.75" customHeight="1">
      <c r="A659" s="54"/>
      <c r="B659" s="31"/>
      <c r="C659" s="32"/>
      <c r="D659" s="33"/>
      <c r="E659" s="33"/>
      <c r="F659" s="33"/>
      <c r="G659" s="32"/>
      <c r="H659" s="32"/>
    </row>
    <row r="660" spans="1:8" ht="12.75" customHeight="1">
      <c r="A660" s="54"/>
      <c r="B660" s="31"/>
      <c r="C660" s="32"/>
      <c r="D660" s="33"/>
      <c r="E660" s="33"/>
      <c r="F660" s="33"/>
      <c r="G660" s="32"/>
      <c r="H660" s="32"/>
    </row>
    <row r="661" spans="1:8" ht="12.75" customHeight="1">
      <c r="A661" s="54"/>
      <c r="B661" s="31"/>
      <c r="C661" s="32"/>
      <c r="D661" s="33"/>
      <c r="E661" s="33"/>
      <c r="F661" s="33"/>
      <c r="G661" s="32"/>
      <c r="H661" s="32"/>
    </row>
    <row r="662" spans="1:8" ht="12.75" customHeight="1">
      <c r="A662" s="54"/>
      <c r="B662" s="31"/>
      <c r="C662" s="32"/>
      <c r="D662" s="33"/>
      <c r="E662" s="33"/>
      <c r="F662" s="33"/>
      <c r="G662" s="32"/>
      <c r="H662" s="32"/>
    </row>
    <row r="663" spans="1:8" ht="12.75" customHeight="1">
      <c r="A663" s="54"/>
      <c r="B663" s="31"/>
      <c r="C663" s="32"/>
      <c r="D663" s="33"/>
      <c r="E663" s="33"/>
      <c r="F663" s="33"/>
      <c r="G663" s="32"/>
      <c r="H663" s="32"/>
    </row>
    <row r="664" spans="1:8" ht="12.75" customHeight="1">
      <c r="A664" s="54"/>
      <c r="B664" s="31"/>
      <c r="C664" s="32"/>
      <c r="D664" s="33"/>
      <c r="E664" s="33"/>
      <c r="F664" s="33"/>
      <c r="G664" s="32"/>
      <c r="H664" s="32"/>
    </row>
    <row r="665" spans="1:8" ht="12.75" customHeight="1">
      <c r="A665" s="54"/>
      <c r="B665" s="31"/>
      <c r="C665" s="32"/>
      <c r="D665" s="33"/>
      <c r="E665" s="33"/>
      <c r="F665" s="33"/>
      <c r="G665" s="32"/>
      <c r="H665" s="32"/>
    </row>
    <row r="666" spans="1:8" ht="12.75" customHeight="1">
      <c r="A666" s="54"/>
      <c r="B666" s="31"/>
      <c r="C666" s="32"/>
      <c r="D666" s="33"/>
      <c r="E666" s="33"/>
      <c r="F666" s="33"/>
      <c r="G666" s="32"/>
      <c r="H666" s="32"/>
    </row>
    <row r="667" spans="1:8" ht="12.75" customHeight="1">
      <c r="A667" s="54"/>
      <c r="B667" s="31"/>
      <c r="C667" s="32"/>
      <c r="D667" s="33"/>
      <c r="E667" s="33"/>
      <c r="F667" s="33"/>
      <c r="G667" s="32"/>
      <c r="H667" s="32"/>
    </row>
    <row r="668" spans="1:8" ht="12.75" customHeight="1">
      <c r="A668" s="54"/>
      <c r="B668" s="31"/>
      <c r="C668" s="32"/>
      <c r="D668" s="33"/>
      <c r="E668" s="33"/>
      <c r="F668" s="33"/>
      <c r="G668" s="32"/>
      <c r="H668" s="32"/>
    </row>
    <row r="669" spans="1:8" ht="12.75" customHeight="1">
      <c r="A669" s="54"/>
      <c r="B669" s="31"/>
      <c r="C669" s="32"/>
      <c r="D669" s="33"/>
      <c r="E669" s="33"/>
      <c r="F669" s="33"/>
      <c r="G669" s="32"/>
      <c r="H669" s="32"/>
    </row>
    <row r="670" spans="1:8" ht="12.75" customHeight="1">
      <c r="A670" s="54"/>
      <c r="B670" s="31"/>
      <c r="C670" s="32"/>
      <c r="D670" s="33"/>
      <c r="E670" s="33"/>
      <c r="F670" s="33"/>
      <c r="G670" s="32"/>
      <c r="H670" s="32"/>
    </row>
    <row r="671" spans="1:8" ht="12.75" customHeight="1">
      <c r="A671" s="54"/>
      <c r="B671" s="31"/>
      <c r="C671" s="32"/>
      <c r="D671" s="33"/>
      <c r="E671" s="33"/>
      <c r="F671" s="33"/>
      <c r="G671" s="32"/>
      <c r="H671" s="32"/>
    </row>
    <row r="672" spans="1:8" ht="12.75" customHeight="1">
      <c r="A672" s="54"/>
      <c r="B672" s="31"/>
      <c r="C672" s="32"/>
      <c r="D672" s="33"/>
      <c r="E672" s="33"/>
      <c r="F672" s="33"/>
      <c r="G672" s="32"/>
      <c r="H672" s="32"/>
    </row>
    <row r="673" spans="1:8" ht="12.75" customHeight="1">
      <c r="A673" s="54"/>
      <c r="B673" s="31"/>
      <c r="C673" s="32"/>
      <c r="D673" s="33"/>
      <c r="E673" s="33"/>
      <c r="F673" s="33"/>
      <c r="G673" s="32"/>
      <c r="H673" s="32"/>
    </row>
    <row r="674" spans="1:8" ht="12.75" customHeight="1">
      <c r="A674" s="54"/>
      <c r="B674" s="31"/>
      <c r="C674" s="32"/>
      <c r="D674" s="33"/>
      <c r="E674" s="33"/>
      <c r="F674" s="33"/>
      <c r="G674" s="32"/>
      <c r="H674" s="32"/>
    </row>
    <row r="675" spans="1:8" ht="12.75" customHeight="1">
      <c r="A675" s="54"/>
      <c r="B675" s="31"/>
      <c r="C675" s="32"/>
      <c r="D675" s="33"/>
      <c r="E675" s="33"/>
      <c r="F675" s="33"/>
      <c r="G675" s="32"/>
      <c r="H675" s="32"/>
    </row>
    <row r="676" spans="1:8" ht="12.75" customHeight="1">
      <c r="A676" s="54"/>
      <c r="B676" s="31"/>
      <c r="C676" s="32"/>
      <c r="D676" s="33"/>
      <c r="E676" s="33"/>
      <c r="F676" s="33"/>
      <c r="G676" s="32"/>
      <c r="H676" s="32"/>
    </row>
    <row r="677" spans="1:8" ht="12.75" customHeight="1">
      <c r="A677" s="54"/>
      <c r="B677" s="31"/>
      <c r="C677" s="32"/>
      <c r="D677" s="33"/>
      <c r="E677" s="33"/>
      <c r="F677" s="33"/>
      <c r="G677" s="32"/>
      <c r="H677" s="32"/>
    </row>
    <row r="678" spans="1:8" ht="12.75" customHeight="1">
      <c r="A678" s="54"/>
      <c r="B678" s="31"/>
      <c r="C678" s="32"/>
      <c r="D678" s="33"/>
      <c r="E678" s="33"/>
      <c r="F678" s="33"/>
      <c r="G678" s="32"/>
      <c r="H678" s="32"/>
    </row>
    <row r="679" spans="1:8" ht="12.75" customHeight="1">
      <c r="A679" s="54"/>
      <c r="B679" s="31"/>
      <c r="C679" s="32"/>
      <c r="D679" s="33"/>
      <c r="E679" s="33"/>
      <c r="F679" s="33"/>
      <c r="G679" s="32"/>
      <c r="H679" s="32"/>
    </row>
    <row r="680" spans="1:8" ht="12.75" customHeight="1">
      <c r="A680" s="54"/>
      <c r="B680" s="31"/>
      <c r="C680" s="32"/>
      <c r="D680" s="33"/>
      <c r="E680" s="33"/>
      <c r="F680" s="33"/>
      <c r="G680" s="32"/>
      <c r="H680" s="32"/>
    </row>
    <row r="681" spans="1:8" ht="12.75" customHeight="1">
      <c r="A681" s="54"/>
      <c r="B681" s="31"/>
      <c r="C681" s="32"/>
      <c r="D681" s="33"/>
      <c r="E681" s="33"/>
      <c r="F681" s="33"/>
      <c r="G681" s="32"/>
      <c r="H681" s="32"/>
    </row>
    <row r="682" spans="1:8" ht="12.75" customHeight="1">
      <c r="A682" s="54"/>
      <c r="B682" s="31"/>
      <c r="C682" s="32"/>
      <c r="D682" s="33"/>
      <c r="E682" s="33"/>
      <c r="F682" s="33"/>
      <c r="G682" s="32"/>
      <c r="H682" s="32"/>
    </row>
    <row r="683" spans="1:8" ht="12.75" customHeight="1">
      <c r="A683" s="54"/>
      <c r="B683" s="31"/>
      <c r="C683" s="32"/>
      <c r="D683" s="33"/>
      <c r="E683" s="33"/>
      <c r="F683" s="33"/>
      <c r="G683" s="32"/>
      <c r="H683" s="32"/>
    </row>
    <row r="684" spans="1:8" ht="12.75" customHeight="1">
      <c r="A684" s="54"/>
      <c r="B684" s="31"/>
      <c r="C684" s="32"/>
      <c r="D684" s="33"/>
      <c r="E684" s="33"/>
      <c r="F684" s="33"/>
      <c r="G684" s="32"/>
      <c r="H684" s="32"/>
    </row>
    <row r="685" spans="1:8" ht="12.75" customHeight="1">
      <c r="A685" s="54"/>
      <c r="B685" s="31"/>
      <c r="C685" s="32"/>
      <c r="D685" s="33"/>
      <c r="E685" s="33"/>
      <c r="F685" s="33"/>
      <c r="G685" s="32"/>
      <c r="H685" s="32"/>
    </row>
    <row r="686" spans="1:8" ht="12.75" customHeight="1">
      <c r="A686" s="54"/>
      <c r="B686" s="31"/>
      <c r="C686" s="32"/>
      <c r="D686" s="33"/>
      <c r="E686" s="33"/>
      <c r="F686" s="33"/>
      <c r="G686" s="32"/>
      <c r="H686" s="32"/>
    </row>
    <row r="687" spans="1:8" ht="12.75" customHeight="1">
      <c r="A687" s="54"/>
      <c r="B687" s="31"/>
      <c r="C687" s="32"/>
      <c r="D687" s="33"/>
      <c r="E687" s="33"/>
      <c r="F687" s="33"/>
      <c r="G687" s="32"/>
      <c r="H687" s="32"/>
    </row>
    <row r="688" spans="1:8" ht="12.75" customHeight="1">
      <c r="A688" s="54"/>
      <c r="B688" s="31"/>
      <c r="C688" s="32"/>
      <c r="D688" s="33"/>
      <c r="E688" s="33"/>
      <c r="F688" s="33"/>
      <c r="G688" s="32"/>
      <c r="H688" s="32"/>
    </row>
    <row r="689" spans="1:8" ht="12.75" customHeight="1">
      <c r="A689" s="54"/>
      <c r="B689" s="31"/>
      <c r="C689" s="32"/>
      <c r="D689" s="33"/>
      <c r="E689" s="33"/>
      <c r="F689" s="33"/>
      <c r="G689" s="32"/>
      <c r="H689" s="32"/>
    </row>
    <row r="690" spans="1:8" ht="12.75" customHeight="1">
      <c r="A690" s="54"/>
      <c r="B690" s="31"/>
      <c r="C690" s="32"/>
      <c r="D690" s="33"/>
      <c r="E690" s="33"/>
      <c r="F690" s="33"/>
      <c r="G690" s="32"/>
      <c r="H690" s="32"/>
    </row>
    <row r="691" spans="1:8" ht="12.75" customHeight="1">
      <c r="A691" s="54"/>
      <c r="B691" s="31"/>
      <c r="C691" s="32"/>
      <c r="D691" s="33"/>
      <c r="E691" s="33"/>
      <c r="F691" s="33"/>
      <c r="G691" s="32"/>
      <c r="H691" s="32"/>
    </row>
    <row r="692" spans="1:8" ht="12.75" customHeight="1">
      <c r="A692" s="54"/>
      <c r="B692" s="31"/>
      <c r="C692" s="32"/>
      <c r="D692" s="33"/>
      <c r="E692" s="33"/>
      <c r="F692" s="33"/>
      <c r="G692" s="32"/>
      <c r="H692" s="32"/>
    </row>
    <row r="693" spans="1:8" ht="12.75" customHeight="1">
      <c r="A693" s="54"/>
      <c r="B693" s="31"/>
      <c r="C693" s="32"/>
      <c r="D693" s="33"/>
      <c r="E693" s="33"/>
      <c r="F693" s="33"/>
      <c r="G693" s="32"/>
      <c r="H693" s="32"/>
    </row>
    <row r="694" spans="1:8" ht="12.75" customHeight="1">
      <c r="A694" s="54"/>
      <c r="B694" s="31"/>
      <c r="C694" s="32"/>
      <c r="D694" s="33"/>
      <c r="E694" s="33"/>
      <c r="F694" s="33"/>
      <c r="G694" s="32"/>
      <c r="H694" s="32"/>
    </row>
    <row r="695" spans="1:8" ht="12.75" customHeight="1">
      <c r="A695" s="54"/>
      <c r="B695" s="31"/>
      <c r="C695" s="32"/>
      <c r="D695" s="33"/>
      <c r="E695" s="33"/>
      <c r="F695" s="33"/>
      <c r="G695" s="32"/>
      <c r="H695" s="32"/>
    </row>
    <row r="696" spans="1:8" ht="12.75" customHeight="1">
      <c r="A696" s="54"/>
      <c r="B696" s="31"/>
      <c r="C696" s="32"/>
      <c r="D696" s="33"/>
      <c r="E696" s="33"/>
      <c r="F696" s="33"/>
      <c r="G696" s="32"/>
      <c r="H696" s="32"/>
    </row>
    <row r="697" spans="1:8" ht="12.75" customHeight="1">
      <c r="A697" s="54"/>
      <c r="B697" s="31"/>
      <c r="C697" s="32"/>
      <c r="D697" s="33"/>
      <c r="E697" s="33"/>
      <c r="F697" s="33"/>
      <c r="G697" s="32"/>
      <c r="H697" s="32"/>
    </row>
    <row r="698" spans="1:8" ht="12.75" customHeight="1">
      <c r="A698" s="54"/>
      <c r="B698" s="31"/>
      <c r="C698" s="32"/>
      <c r="D698" s="33"/>
      <c r="E698" s="33"/>
      <c r="F698" s="33"/>
      <c r="G698" s="32"/>
      <c r="H698" s="32"/>
    </row>
    <row r="699" spans="1:8" ht="12.75" customHeight="1">
      <c r="A699" s="54"/>
      <c r="B699" s="31"/>
      <c r="C699" s="32"/>
      <c r="D699" s="33"/>
      <c r="E699" s="33"/>
      <c r="F699" s="33"/>
      <c r="G699" s="32"/>
      <c r="H699" s="32"/>
    </row>
    <row r="700" spans="1:8" ht="12.75" customHeight="1">
      <c r="A700" s="54"/>
      <c r="B700" s="31"/>
      <c r="C700" s="32"/>
      <c r="D700" s="33"/>
      <c r="E700" s="33"/>
      <c r="F700" s="33"/>
      <c r="G700" s="32"/>
      <c r="H700" s="32"/>
    </row>
    <row r="701" spans="1:8" ht="12.75" customHeight="1">
      <c r="A701" s="54"/>
      <c r="B701" s="31"/>
      <c r="C701" s="32"/>
      <c r="D701" s="33"/>
      <c r="E701" s="33"/>
      <c r="F701" s="33"/>
      <c r="G701" s="32"/>
      <c r="H701" s="32"/>
    </row>
    <row r="702" spans="1:8" ht="12.75" customHeight="1">
      <c r="A702" s="54"/>
      <c r="B702" s="31"/>
      <c r="C702" s="32"/>
      <c r="D702" s="33"/>
      <c r="E702" s="33"/>
      <c r="F702" s="33"/>
      <c r="G702" s="32"/>
      <c r="H702" s="32"/>
    </row>
    <row r="703" spans="1:8" ht="12.75" customHeight="1">
      <c r="A703" s="54"/>
      <c r="B703" s="31"/>
      <c r="C703" s="32"/>
      <c r="D703" s="33"/>
      <c r="E703" s="33"/>
      <c r="F703" s="33"/>
      <c r="G703" s="32"/>
      <c r="H703" s="32"/>
    </row>
    <row r="704" spans="1:8" ht="12.75" customHeight="1">
      <c r="A704" s="54"/>
      <c r="B704" s="31"/>
      <c r="C704" s="32"/>
      <c r="D704" s="33"/>
      <c r="E704" s="33"/>
      <c r="F704" s="33"/>
      <c r="G704" s="32"/>
      <c r="H704" s="32"/>
    </row>
    <row r="705" spans="1:8" ht="12.75" customHeight="1">
      <c r="A705" s="54"/>
      <c r="B705" s="31"/>
      <c r="C705" s="32"/>
      <c r="D705" s="33"/>
      <c r="E705" s="33"/>
      <c r="F705" s="33"/>
      <c r="G705" s="32"/>
      <c r="H705" s="32"/>
    </row>
    <row r="706" spans="1:8" ht="12.75" customHeight="1">
      <c r="A706" s="54"/>
      <c r="B706" s="31"/>
      <c r="C706" s="32"/>
      <c r="D706" s="33"/>
      <c r="E706" s="33"/>
      <c r="F706" s="33"/>
      <c r="G706" s="32"/>
      <c r="H706" s="32"/>
    </row>
    <row r="707" spans="1:8" ht="12.75" customHeight="1">
      <c r="A707" s="54"/>
      <c r="B707" s="31"/>
      <c r="C707" s="32"/>
      <c r="D707" s="33"/>
      <c r="E707" s="33"/>
      <c r="F707" s="33"/>
      <c r="G707" s="32"/>
      <c r="H707" s="32"/>
    </row>
    <row r="708" spans="1:8" ht="12.75" customHeight="1">
      <c r="A708" s="54"/>
      <c r="B708" s="31"/>
      <c r="C708" s="32"/>
      <c r="D708" s="33"/>
      <c r="E708" s="33"/>
      <c r="F708" s="33"/>
      <c r="G708" s="32"/>
      <c r="H708" s="32"/>
    </row>
    <row r="709" spans="1:8" ht="12.75" customHeight="1">
      <c r="A709" s="54"/>
      <c r="B709" s="31"/>
      <c r="C709" s="32"/>
      <c r="D709" s="33"/>
      <c r="E709" s="33"/>
      <c r="F709" s="33"/>
      <c r="G709" s="32"/>
      <c r="H709" s="32"/>
    </row>
    <row r="710" spans="1:8" ht="12.75" customHeight="1">
      <c r="A710" s="54"/>
      <c r="B710" s="31"/>
      <c r="C710" s="32"/>
      <c r="D710" s="33"/>
      <c r="E710" s="33"/>
      <c r="F710" s="33"/>
      <c r="G710" s="32"/>
      <c r="H710" s="32"/>
    </row>
    <row r="711" spans="1:8" ht="12.75" customHeight="1">
      <c r="A711" s="54"/>
      <c r="B711" s="31"/>
      <c r="C711" s="32"/>
      <c r="D711" s="33"/>
      <c r="E711" s="33"/>
      <c r="F711" s="33"/>
      <c r="G711" s="32"/>
      <c r="H711" s="32"/>
    </row>
    <row r="712" spans="1:8" ht="12.75" customHeight="1">
      <c r="A712" s="54"/>
      <c r="B712" s="31"/>
      <c r="C712" s="32"/>
      <c r="D712" s="33"/>
      <c r="E712" s="33"/>
      <c r="F712" s="33"/>
      <c r="G712" s="32"/>
      <c r="H712" s="32"/>
    </row>
    <row r="713" spans="1:8" ht="12.75" customHeight="1">
      <c r="A713" s="54"/>
      <c r="B713" s="31"/>
      <c r="C713" s="32"/>
      <c r="D713" s="33"/>
      <c r="E713" s="33"/>
      <c r="F713" s="33"/>
      <c r="G713" s="32"/>
      <c r="H713" s="32"/>
    </row>
    <row r="714" spans="1:8" ht="12.75" customHeight="1">
      <c r="A714" s="54"/>
      <c r="B714" s="31"/>
      <c r="C714" s="32"/>
      <c r="D714" s="33"/>
      <c r="E714" s="33"/>
      <c r="F714" s="33"/>
      <c r="G714" s="32"/>
      <c r="H714" s="32"/>
    </row>
    <row r="715" spans="1:8" ht="12.75" customHeight="1">
      <c r="A715" s="54"/>
      <c r="B715" s="31"/>
      <c r="C715" s="32"/>
      <c r="D715" s="33"/>
      <c r="E715" s="33"/>
      <c r="F715" s="33"/>
      <c r="G715" s="32"/>
      <c r="H715" s="32"/>
    </row>
    <row r="716" spans="1:8" ht="12.75" customHeight="1">
      <c r="A716" s="54"/>
      <c r="B716" s="31"/>
      <c r="C716" s="32"/>
      <c r="D716" s="33"/>
      <c r="E716" s="33"/>
      <c r="F716" s="33"/>
      <c r="G716" s="32"/>
      <c r="H716" s="32"/>
    </row>
    <row r="717" spans="1:8" ht="12.75" customHeight="1">
      <c r="A717" s="54"/>
      <c r="B717" s="31"/>
      <c r="C717" s="32"/>
      <c r="D717" s="33"/>
      <c r="E717" s="33"/>
      <c r="F717" s="33"/>
      <c r="G717" s="32"/>
      <c r="H717" s="32"/>
    </row>
    <row r="718" spans="1:8" ht="12.75" customHeight="1">
      <c r="A718" s="54"/>
      <c r="B718" s="31"/>
      <c r="C718" s="32"/>
      <c r="D718" s="33"/>
      <c r="E718" s="33"/>
      <c r="F718" s="33"/>
      <c r="G718" s="32"/>
      <c r="H718" s="32"/>
    </row>
    <row r="719" spans="1:8" ht="12.75" customHeight="1">
      <c r="A719" s="54"/>
      <c r="B719" s="31"/>
      <c r="C719" s="32"/>
      <c r="D719" s="33"/>
      <c r="E719" s="33"/>
      <c r="F719" s="33"/>
      <c r="G719" s="32"/>
      <c r="H719" s="32"/>
    </row>
    <row r="720" spans="1:8" ht="12.75" customHeight="1">
      <c r="A720" s="54"/>
      <c r="B720" s="31"/>
      <c r="C720" s="32"/>
      <c r="D720" s="33"/>
      <c r="E720" s="33"/>
      <c r="F720" s="33"/>
      <c r="G720" s="32"/>
      <c r="H720" s="32"/>
    </row>
    <row r="721" spans="1:8" ht="12.75" customHeight="1">
      <c r="A721" s="54"/>
      <c r="B721" s="31"/>
      <c r="C721" s="32"/>
      <c r="D721" s="33"/>
      <c r="E721" s="33"/>
      <c r="F721" s="33"/>
      <c r="G721" s="32"/>
      <c r="H721" s="32"/>
    </row>
    <row r="722" spans="1:8" ht="12.75" customHeight="1">
      <c r="A722" s="54"/>
      <c r="B722" s="31"/>
      <c r="C722" s="32"/>
      <c r="D722" s="33"/>
      <c r="E722" s="33"/>
      <c r="F722" s="33"/>
      <c r="G722" s="32"/>
      <c r="H722" s="32"/>
    </row>
    <row r="723" spans="1:8" ht="12.75" customHeight="1">
      <c r="A723" s="54"/>
      <c r="B723" s="31"/>
      <c r="C723" s="32"/>
      <c r="D723" s="33"/>
      <c r="E723" s="33"/>
      <c r="F723" s="33"/>
      <c r="G723" s="32"/>
      <c r="H723" s="32"/>
    </row>
    <row r="724" spans="1:8" ht="12.75" customHeight="1">
      <c r="A724" s="54"/>
      <c r="B724" s="31"/>
      <c r="C724" s="32"/>
      <c r="D724" s="33"/>
      <c r="E724" s="33"/>
      <c r="F724" s="33"/>
      <c r="G724" s="32"/>
      <c r="H724" s="32"/>
    </row>
    <row r="725" spans="1:8" ht="12.75" customHeight="1">
      <c r="A725" s="54"/>
      <c r="B725" s="31"/>
      <c r="C725" s="32"/>
      <c r="D725" s="33"/>
      <c r="E725" s="33"/>
      <c r="F725" s="33"/>
      <c r="G725" s="32"/>
      <c r="H725" s="32"/>
    </row>
    <row r="726" spans="1:8" ht="12.75" customHeight="1">
      <c r="A726" s="54"/>
      <c r="B726" s="31"/>
      <c r="C726" s="32"/>
      <c r="D726" s="33"/>
      <c r="E726" s="33"/>
      <c r="F726" s="33"/>
      <c r="G726" s="32"/>
      <c r="H726" s="32"/>
    </row>
    <row r="727" spans="1:8" ht="12.75" customHeight="1">
      <c r="A727" s="54"/>
      <c r="B727" s="31"/>
      <c r="C727" s="32"/>
      <c r="D727" s="33"/>
      <c r="E727" s="33"/>
      <c r="F727" s="33"/>
      <c r="G727" s="32"/>
      <c r="H727" s="32"/>
    </row>
    <row r="728" spans="1:8" ht="12.75" customHeight="1">
      <c r="A728" s="54"/>
      <c r="B728" s="31"/>
      <c r="C728" s="32"/>
      <c r="D728" s="33"/>
      <c r="E728" s="33"/>
      <c r="F728" s="33"/>
      <c r="G728" s="32"/>
      <c r="H728" s="32"/>
    </row>
    <row r="729" spans="1:8" ht="12.75" customHeight="1">
      <c r="A729" s="54"/>
      <c r="B729" s="31"/>
      <c r="C729" s="32"/>
      <c r="D729" s="33"/>
      <c r="E729" s="33"/>
      <c r="F729" s="33"/>
      <c r="G729" s="32"/>
      <c r="H729" s="32"/>
    </row>
    <row r="730" spans="1:8" ht="12.75" customHeight="1">
      <c r="A730" s="54"/>
      <c r="B730" s="31"/>
      <c r="C730" s="32"/>
      <c r="D730" s="33"/>
      <c r="E730" s="33"/>
      <c r="F730" s="33"/>
      <c r="G730" s="32"/>
      <c r="H730" s="32"/>
    </row>
    <row r="731" spans="1:8" ht="12.75" customHeight="1">
      <c r="A731" s="54"/>
      <c r="B731" s="31"/>
      <c r="C731" s="32"/>
      <c r="D731" s="33"/>
      <c r="E731" s="33"/>
      <c r="F731" s="33"/>
      <c r="G731" s="32"/>
      <c r="H731" s="32"/>
    </row>
    <row r="732" spans="1:8" ht="12.75" customHeight="1">
      <c r="A732" s="54"/>
      <c r="B732" s="31"/>
      <c r="C732" s="32"/>
      <c r="D732" s="33"/>
      <c r="E732" s="33"/>
      <c r="F732" s="33"/>
      <c r="G732" s="32"/>
      <c r="H732" s="32"/>
    </row>
    <row r="733" spans="1:8" ht="12.75" customHeight="1">
      <c r="A733" s="54"/>
      <c r="B733" s="31"/>
      <c r="C733" s="32"/>
      <c r="D733" s="33"/>
      <c r="E733" s="33"/>
      <c r="F733" s="33"/>
      <c r="G733" s="32"/>
      <c r="H733" s="32"/>
    </row>
    <row r="734" spans="1:8" ht="12.75" customHeight="1">
      <c r="A734" s="54"/>
      <c r="B734" s="31"/>
      <c r="C734" s="32"/>
      <c r="D734" s="33"/>
      <c r="E734" s="33"/>
      <c r="F734" s="33"/>
      <c r="G734" s="32"/>
      <c r="H734" s="32"/>
    </row>
    <row r="735" spans="1:8" ht="12.75" customHeight="1">
      <c r="A735" s="54"/>
      <c r="B735" s="31"/>
      <c r="C735" s="32"/>
      <c r="D735" s="33"/>
      <c r="E735" s="33"/>
      <c r="F735" s="33"/>
      <c r="G735" s="32"/>
      <c r="H735" s="32"/>
    </row>
    <row r="736" spans="1:8" ht="12.75" customHeight="1">
      <c r="A736" s="54"/>
      <c r="B736" s="31"/>
      <c r="C736" s="32"/>
      <c r="D736" s="33"/>
      <c r="E736" s="33"/>
      <c r="F736" s="33"/>
      <c r="G736" s="32"/>
      <c r="H736" s="32"/>
    </row>
    <row r="737" spans="1:8" ht="12.75" customHeight="1">
      <c r="A737" s="54"/>
      <c r="B737" s="31"/>
      <c r="C737" s="32"/>
      <c r="D737" s="33"/>
      <c r="E737" s="33"/>
      <c r="F737" s="33"/>
      <c r="G737" s="32"/>
      <c r="H737" s="32"/>
    </row>
    <row r="738" spans="1:8" ht="12.75" customHeight="1">
      <c r="A738" s="54"/>
      <c r="B738" s="31"/>
      <c r="C738" s="32"/>
      <c r="D738" s="33"/>
      <c r="E738" s="33"/>
      <c r="F738" s="33"/>
      <c r="G738" s="32"/>
      <c r="H738" s="32"/>
    </row>
    <row r="739" spans="1:8" ht="12.75" customHeight="1">
      <c r="A739" s="54"/>
      <c r="B739" s="31"/>
      <c r="C739" s="32"/>
      <c r="D739" s="33"/>
      <c r="E739" s="33"/>
      <c r="F739" s="33"/>
      <c r="G739" s="32"/>
      <c r="H739" s="32"/>
    </row>
    <row r="740" spans="1:8" ht="12.75" customHeight="1">
      <c r="A740" s="54"/>
      <c r="B740" s="31"/>
      <c r="C740" s="32"/>
      <c r="D740" s="33"/>
      <c r="E740" s="33"/>
      <c r="F740" s="33"/>
      <c r="G740" s="32"/>
      <c r="H740" s="32"/>
    </row>
    <row r="741" spans="1:8" ht="12.75" customHeight="1">
      <c r="A741" s="54"/>
      <c r="B741" s="31"/>
      <c r="C741" s="32"/>
      <c r="D741" s="33"/>
      <c r="E741" s="33"/>
      <c r="F741" s="33"/>
      <c r="G741" s="32"/>
      <c r="H741" s="32"/>
    </row>
    <row r="742" spans="1:8" ht="12.75" customHeight="1">
      <c r="A742" s="54"/>
      <c r="B742" s="31"/>
      <c r="C742" s="32"/>
      <c r="D742" s="33"/>
      <c r="E742" s="33"/>
      <c r="F742" s="33"/>
      <c r="G742" s="32"/>
      <c r="H742" s="32"/>
    </row>
    <row r="743" spans="1:8" ht="12.75" customHeight="1">
      <c r="A743" s="54"/>
      <c r="B743" s="31"/>
      <c r="C743" s="32"/>
      <c r="D743" s="33"/>
      <c r="E743" s="33"/>
      <c r="F743" s="33"/>
      <c r="G743" s="32"/>
      <c r="H743" s="32"/>
    </row>
    <row r="744" spans="1:8" ht="12.75" customHeight="1">
      <c r="A744" s="54"/>
      <c r="B744" s="31"/>
      <c r="C744" s="32"/>
      <c r="D744" s="33"/>
      <c r="E744" s="33"/>
      <c r="F744" s="33"/>
      <c r="G744" s="32"/>
      <c r="H744" s="32"/>
    </row>
    <row r="745" spans="1:8" ht="12.75" customHeight="1">
      <c r="A745" s="54"/>
      <c r="B745" s="31"/>
      <c r="C745" s="32"/>
      <c r="D745" s="33"/>
      <c r="E745" s="33"/>
      <c r="F745" s="33"/>
      <c r="G745" s="32"/>
      <c r="H745" s="32"/>
    </row>
    <row r="746" spans="1:8" ht="12.75" customHeight="1">
      <c r="A746" s="54"/>
      <c r="B746" s="31"/>
      <c r="C746" s="32"/>
      <c r="D746" s="33"/>
      <c r="E746" s="33"/>
      <c r="F746" s="33"/>
      <c r="G746" s="32"/>
      <c r="H746" s="32"/>
    </row>
    <row r="747" spans="1:8" ht="12.75" customHeight="1">
      <c r="A747" s="54"/>
      <c r="B747" s="31"/>
      <c r="C747" s="32"/>
      <c r="D747" s="33"/>
      <c r="E747" s="33"/>
      <c r="F747" s="33"/>
      <c r="G747" s="32"/>
      <c r="H747" s="32"/>
    </row>
    <row r="748" spans="1:8" ht="12.75" customHeight="1">
      <c r="A748" s="54"/>
      <c r="B748" s="31"/>
      <c r="C748" s="32"/>
      <c r="D748" s="33"/>
      <c r="E748" s="33"/>
      <c r="F748" s="33"/>
      <c r="G748" s="32"/>
      <c r="H748" s="32"/>
    </row>
    <row r="749" spans="1:8" ht="12.75" customHeight="1">
      <c r="A749" s="54"/>
      <c r="B749" s="31"/>
      <c r="C749" s="32"/>
      <c r="D749" s="33"/>
      <c r="E749" s="33"/>
      <c r="F749" s="33"/>
      <c r="G749" s="32"/>
      <c r="H749" s="32"/>
    </row>
    <row r="750" spans="1:8" ht="12.75" customHeight="1">
      <c r="A750" s="54"/>
      <c r="B750" s="31"/>
      <c r="C750" s="32"/>
      <c r="D750" s="33"/>
      <c r="E750" s="33"/>
      <c r="F750" s="33"/>
      <c r="G750" s="32"/>
      <c r="H750" s="32"/>
    </row>
    <row r="751" spans="1:8" ht="12.75" customHeight="1">
      <c r="A751" s="54"/>
      <c r="B751" s="31"/>
      <c r="C751" s="32"/>
      <c r="D751" s="33"/>
      <c r="E751" s="33"/>
      <c r="F751" s="33"/>
      <c r="G751" s="32"/>
      <c r="H751" s="32"/>
    </row>
    <row r="752" spans="1:8" ht="12.75" customHeight="1">
      <c r="A752" s="54"/>
      <c r="B752" s="31"/>
      <c r="C752" s="32"/>
      <c r="D752" s="33"/>
      <c r="E752" s="33"/>
      <c r="F752" s="33"/>
      <c r="G752" s="32"/>
      <c r="H752" s="32"/>
    </row>
    <row r="753" spans="1:8" ht="12.75" customHeight="1">
      <c r="A753" s="54"/>
      <c r="B753" s="31"/>
      <c r="C753" s="32"/>
      <c r="D753" s="33"/>
      <c r="E753" s="33"/>
      <c r="F753" s="33"/>
      <c r="G753" s="32"/>
      <c r="H753" s="32"/>
    </row>
    <row r="754" spans="1:8" ht="12.75" customHeight="1">
      <c r="A754" s="54"/>
      <c r="B754" s="31"/>
      <c r="C754" s="32"/>
      <c r="D754" s="33"/>
      <c r="E754" s="33"/>
      <c r="F754" s="33"/>
      <c r="G754" s="32"/>
      <c r="H754" s="32"/>
    </row>
    <row r="755" spans="1:8" ht="12.75" customHeight="1">
      <c r="A755" s="54"/>
      <c r="B755" s="31"/>
      <c r="C755" s="32"/>
      <c r="D755" s="33"/>
      <c r="E755" s="33"/>
      <c r="F755" s="33"/>
      <c r="G755" s="32"/>
      <c r="H755" s="32"/>
    </row>
    <row r="756" spans="1:8" ht="12.75" customHeight="1">
      <c r="A756" s="54"/>
      <c r="B756" s="31"/>
      <c r="C756" s="32"/>
      <c r="D756" s="33"/>
      <c r="E756" s="33"/>
      <c r="F756" s="33"/>
      <c r="G756" s="32"/>
      <c r="H756" s="32"/>
    </row>
    <row r="757" spans="1:8" ht="12.75" customHeight="1">
      <c r="A757" s="54"/>
      <c r="B757" s="31"/>
      <c r="C757" s="32"/>
      <c r="D757" s="33"/>
      <c r="E757" s="33"/>
      <c r="F757" s="33"/>
      <c r="G757" s="32"/>
      <c r="H757" s="32"/>
    </row>
    <row r="758" spans="1:8" ht="12.75" customHeight="1">
      <c r="A758" s="54"/>
      <c r="B758" s="31"/>
      <c r="C758" s="32"/>
      <c r="D758" s="33"/>
      <c r="E758" s="33"/>
      <c r="F758" s="33"/>
      <c r="G758" s="32"/>
      <c r="H758" s="32"/>
    </row>
    <row r="759" spans="1:8" ht="12.75" customHeight="1">
      <c r="A759" s="54"/>
      <c r="B759" s="31"/>
      <c r="C759" s="32"/>
      <c r="D759" s="33"/>
      <c r="E759" s="33"/>
      <c r="F759" s="33"/>
      <c r="G759" s="32"/>
      <c r="H759" s="32"/>
    </row>
    <row r="760" spans="1:8" ht="12.75" customHeight="1">
      <c r="A760" s="54"/>
      <c r="B760" s="31"/>
      <c r="C760" s="32"/>
      <c r="D760" s="33"/>
      <c r="E760" s="33"/>
      <c r="F760" s="33"/>
      <c r="G760" s="32"/>
      <c r="H760" s="32"/>
    </row>
    <row r="761" spans="1:8" ht="12.75" customHeight="1">
      <c r="A761" s="54"/>
      <c r="B761" s="31"/>
      <c r="C761" s="32"/>
      <c r="D761" s="33"/>
      <c r="E761" s="33"/>
      <c r="F761" s="33"/>
      <c r="G761" s="32"/>
      <c r="H761" s="32"/>
    </row>
    <row r="762" spans="1:8" ht="12.75" customHeight="1">
      <c r="A762" s="54"/>
      <c r="B762" s="31"/>
      <c r="C762" s="32"/>
      <c r="D762" s="33"/>
      <c r="E762" s="33"/>
      <c r="F762" s="33"/>
      <c r="G762" s="32"/>
      <c r="H762" s="32"/>
    </row>
    <row r="763" spans="1:8" ht="12.75" customHeight="1">
      <c r="A763" s="54"/>
      <c r="B763" s="31"/>
      <c r="C763" s="32"/>
      <c r="D763" s="33"/>
      <c r="E763" s="33"/>
      <c r="F763" s="33"/>
      <c r="G763" s="32"/>
      <c r="H763" s="32"/>
    </row>
    <row r="764" spans="1:8" ht="12.75" customHeight="1">
      <c r="A764" s="54"/>
      <c r="B764" s="31"/>
      <c r="C764" s="32"/>
      <c r="D764" s="33"/>
      <c r="E764" s="33"/>
      <c r="F764" s="33"/>
      <c r="G764" s="32"/>
      <c r="H764" s="32"/>
    </row>
    <row r="765" spans="1:8" ht="12.75" customHeight="1">
      <c r="A765" s="54"/>
      <c r="B765" s="31"/>
      <c r="C765" s="32"/>
      <c r="D765" s="33"/>
      <c r="E765" s="33"/>
      <c r="F765" s="33"/>
      <c r="G765" s="32"/>
      <c r="H765" s="32"/>
    </row>
    <row r="766" spans="1:8" ht="12.75" customHeight="1">
      <c r="A766" s="54"/>
      <c r="B766" s="31"/>
      <c r="C766" s="32"/>
      <c r="D766" s="33"/>
      <c r="E766" s="33"/>
      <c r="F766" s="33"/>
      <c r="G766" s="32"/>
      <c r="H766" s="32"/>
    </row>
    <row r="767" spans="1:8" ht="12.75" customHeight="1">
      <c r="A767" s="54"/>
      <c r="B767" s="31"/>
      <c r="C767" s="32"/>
      <c r="D767" s="33"/>
      <c r="E767" s="33"/>
      <c r="F767" s="33"/>
      <c r="G767" s="32"/>
      <c r="H767" s="32"/>
    </row>
    <row r="768" spans="1:8" ht="12.75" customHeight="1">
      <c r="A768" s="54"/>
      <c r="B768" s="31"/>
      <c r="C768" s="32"/>
      <c r="D768" s="33"/>
      <c r="E768" s="33"/>
      <c r="F768" s="33"/>
      <c r="G768" s="32"/>
      <c r="H768" s="32"/>
    </row>
    <row r="769" spans="1:8" ht="12.75" customHeight="1">
      <c r="A769" s="54"/>
      <c r="B769" s="31"/>
      <c r="C769" s="32"/>
      <c r="D769" s="33"/>
      <c r="E769" s="33"/>
      <c r="F769" s="33"/>
      <c r="G769" s="32"/>
      <c r="H769" s="32"/>
    </row>
    <row r="770" spans="1:8" ht="12.75" customHeight="1">
      <c r="A770" s="54"/>
      <c r="B770" s="31"/>
      <c r="C770" s="32"/>
      <c r="D770" s="33"/>
      <c r="E770" s="33"/>
      <c r="F770" s="33"/>
      <c r="G770" s="32"/>
      <c r="H770" s="32"/>
    </row>
    <row r="771" spans="1:8" ht="12.75" customHeight="1">
      <c r="A771" s="54"/>
      <c r="B771" s="31"/>
      <c r="C771" s="32"/>
      <c r="D771" s="33"/>
      <c r="E771" s="33"/>
      <c r="F771" s="33"/>
      <c r="G771" s="32"/>
      <c r="H771" s="32"/>
    </row>
    <row r="772" spans="1:8" ht="12.75" customHeight="1">
      <c r="A772" s="54"/>
      <c r="B772" s="31"/>
      <c r="C772" s="32"/>
      <c r="D772" s="33"/>
      <c r="E772" s="33"/>
      <c r="F772" s="33"/>
      <c r="G772" s="32"/>
      <c r="H772" s="32"/>
    </row>
    <row r="773" spans="1:8" ht="12.75" customHeight="1">
      <c r="A773" s="54"/>
      <c r="B773" s="31"/>
      <c r="C773" s="32"/>
      <c r="D773" s="33"/>
      <c r="E773" s="33"/>
      <c r="F773" s="33"/>
      <c r="G773" s="32"/>
      <c r="H773" s="32"/>
    </row>
    <row r="774" spans="1:8" ht="12.75" customHeight="1">
      <c r="A774" s="54"/>
      <c r="B774" s="31"/>
      <c r="C774" s="32"/>
      <c r="D774" s="33"/>
      <c r="E774" s="33"/>
      <c r="F774" s="33"/>
      <c r="G774" s="32"/>
      <c r="H774" s="32"/>
    </row>
    <row r="775" spans="1:8" ht="12.75" customHeight="1">
      <c r="A775" s="54"/>
      <c r="B775" s="31"/>
      <c r="C775" s="32"/>
      <c r="D775" s="33"/>
      <c r="E775" s="33"/>
      <c r="F775" s="33"/>
      <c r="G775" s="32"/>
      <c r="H775" s="32"/>
    </row>
    <row r="776" spans="1:8" ht="12.75" customHeight="1">
      <c r="A776" s="54"/>
      <c r="B776" s="31"/>
      <c r="C776" s="32"/>
      <c r="D776" s="33"/>
      <c r="E776" s="33"/>
      <c r="F776" s="33"/>
      <c r="G776" s="32"/>
      <c r="H776" s="32"/>
    </row>
    <row r="777" spans="1:8" ht="12.75" customHeight="1">
      <c r="A777" s="54"/>
      <c r="B777" s="31"/>
      <c r="C777" s="32"/>
      <c r="D777" s="33"/>
      <c r="E777" s="33"/>
      <c r="F777" s="33"/>
      <c r="G777" s="32"/>
      <c r="H777" s="32"/>
    </row>
    <row r="778" spans="1:8" ht="12.75" customHeight="1">
      <c r="A778" s="54"/>
      <c r="B778" s="31"/>
      <c r="C778" s="32"/>
      <c r="D778" s="33"/>
      <c r="E778" s="33"/>
      <c r="F778" s="33"/>
      <c r="G778" s="32"/>
      <c r="H778" s="32"/>
    </row>
    <row r="779" spans="1:8" ht="12.75" customHeight="1">
      <c r="A779" s="54"/>
      <c r="B779" s="31"/>
      <c r="C779" s="32"/>
      <c r="D779" s="33"/>
      <c r="E779" s="33"/>
      <c r="F779" s="33"/>
      <c r="G779" s="32"/>
      <c r="H779" s="32"/>
    </row>
    <row r="780" spans="1:8" ht="12.75" customHeight="1">
      <c r="A780" s="54"/>
      <c r="B780" s="31"/>
      <c r="C780" s="32"/>
      <c r="D780" s="33"/>
      <c r="E780" s="33"/>
      <c r="F780" s="33"/>
      <c r="G780" s="32"/>
      <c r="H780" s="32"/>
    </row>
    <row r="781" spans="1:8" ht="12.75" customHeight="1">
      <c r="A781" s="54"/>
      <c r="B781" s="31"/>
      <c r="C781" s="32"/>
      <c r="D781" s="33"/>
      <c r="E781" s="33"/>
      <c r="F781" s="33"/>
      <c r="G781" s="32"/>
      <c r="H781" s="32"/>
    </row>
    <row r="782" spans="1:8" ht="12.75" customHeight="1">
      <c r="A782" s="54"/>
      <c r="B782" s="31"/>
      <c r="C782" s="32"/>
      <c r="D782" s="33"/>
      <c r="E782" s="33"/>
      <c r="F782" s="33"/>
      <c r="G782" s="32"/>
      <c r="H782" s="32"/>
    </row>
    <row r="783" spans="1:8" ht="12.75" customHeight="1">
      <c r="A783" s="54"/>
      <c r="B783" s="31"/>
      <c r="C783" s="32"/>
      <c r="D783" s="33"/>
      <c r="E783" s="33"/>
      <c r="F783" s="33"/>
      <c r="G783" s="32"/>
      <c r="H783" s="32"/>
    </row>
    <row r="784" spans="1:8" ht="12.75" customHeight="1">
      <c r="A784" s="54"/>
      <c r="B784" s="31"/>
      <c r="C784" s="32"/>
      <c r="D784" s="33"/>
      <c r="E784" s="33"/>
      <c r="F784" s="33"/>
      <c r="G784" s="32"/>
      <c r="H784" s="32"/>
    </row>
    <row r="785" spans="1:8" ht="12.75" customHeight="1">
      <c r="A785" s="54"/>
      <c r="B785" s="31"/>
      <c r="C785" s="32"/>
      <c r="D785" s="33"/>
      <c r="E785" s="33"/>
      <c r="F785" s="33"/>
      <c r="G785" s="32"/>
      <c r="H785" s="32"/>
    </row>
    <row r="786" spans="1:8" ht="12.75" customHeight="1">
      <c r="A786" s="54"/>
      <c r="B786" s="31"/>
      <c r="C786" s="32"/>
      <c r="D786" s="33"/>
      <c r="E786" s="33"/>
      <c r="F786" s="33"/>
      <c r="G786" s="32"/>
      <c r="H786" s="32"/>
    </row>
    <row r="787" spans="1:8" ht="12.75" customHeight="1">
      <c r="A787" s="54"/>
      <c r="B787" s="31"/>
      <c r="C787" s="32"/>
      <c r="D787" s="33"/>
      <c r="E787" s="33"/>
      <c r="F787" s="33"/>
      <c r="G787" s="32"/>
      <c r="H787" s="32"/>
    </row>
    <row r="788" spans="1:8" ht="12.75" customHeight="1">
      <c r="A788" s="54"/>
      <c r="B788" s="31"/>
      <c r="C788" s="32"/>
      <c r="D788" s="33"/>
      <c r="E788" s="33"/>
      <c r="F788" s="33"/>
      <c r="G788" s="32"/>
      <c r="H788" s="32"/>
    </row>
    <row r="789" spans="1:8" ht="12.75" customHeight="1">
      <c r="A789" s="54"/>
      <c r="B789" s="31"/>
      <c r="C789" s="32"/>
      <c r="D789" s="33"/>
      <c r="E789" s="33"/>
      <c r="F789" s="33"/>
      <c r="G789" s="32"/>
      <c r="H789" s="32"/>
    </row>
    <row r="790" spans="1:8" ht="12.75" customHeight="1">
      <c r="A790" s="54"/>
      <c r="B790" s="31"/>
      <c r="C790" s="32"/>
      <c r="D790" s="33"/>
      <c r="E790" s="33"/>
      <c r="F790" s="33"/>
      <c r="G790" s="32"/>
      <c r="H790" s="32"/>
    </row>
    <row r="791" spans="1:8" ht="12.75" customHeight="1">
      <c r="A791" s="54"/>
      <c r="B791" s="31"/>
      <c r="C791" s="32"/>
      <c r="D791" s="33"/>
      <c r="E791" s="33"/>
      <c r="F791" s="33"/>
      <c r="G791" s="32"/>
      <c r="H791" s="32"/>
    </row>
    <row r="792" spans="1:8" ht="12.75" customHeight="1">
      <c r="A792" s="54"/>
      <c r="B792" s="31"/>
      <c r="C792" s="32"/>
      <c r="D792" s="33"/>
      <c r="E792" s="33"/>
      <c r="F792" s="33"/>
      <c r="G792" s="32"/>
      <c r="H792" s="32"/>
    </row>
    <row r="793" spans="1:8" ht="12.75" customHeight="1">
      <c r="A793" s="54"/>
      <c r="B793" s="31"/>
      <c r="C793" s="32"/>
      <c r="D793" s="33"/>
      <c r="E793" s="33"/>
      <c r="F793" s="33"/>
      <c r="G793" s="32"/>
      <c r="H793" s="32"/>
    </row>
    <row r="794" spans="1:8" ht="12.75" customHeight="1">
      <c r="A794" s="54"/>
      <c r="B794" s="31"/>
      <c r="C794" s="32"/>
      <c r="D794" s="33"/>
      <c r="E794" s="33"/>
      <c r="F794" s="33"/>
      <c r="G794" s="32"/>
      <c r="H794" s="32"/>
    </row>
    <row r="795" spans="1:8" ht="12.75" customHeight="1">
      <c r="A795" s="54"/>
      <c r="B795" s="31"/>
      <c r="C795" s="32"/>
      <c r="D795" s="33"/>
      <c r="E795" s="33"/>
      <c r="F795" s="33"/>
      <c r="G795" s="32"/>
      <c r="H795" s="32"/>
    </row>
    <row r="796" spans="1:8" ht="12.75" customHeight="1">
      <c r="A796" s="54"/>
      <c r="B796" s="31"/>
      <c r="C796" s="32"/>
      <c r="D796" s="33"/>
      <c r="E796" s="33"/>
      <c r="F796" s="33"/>
      <c r="G796" s="32"/>
      <c r="H796" s="32"/>
    </row>
    <row r="797" spans="1:8" ht="12.75" customHeight="1">
      <c r="A797" s="54"/>
      <c r="B797" s="31"/>
      <c r="C797" s="32"/>
      <c r="D797" s="33"/>
      <c r="E797" s="33"/>
      <c r="F797" s="33"/>
      <c r="G797" s="32"/>
      <c r="H797" s="32"/>
    </row>
    <row r="798" spans="1:8" ht="12.75" customHeight="1">
      <c r="A798" s="54"/>
      <c r="B798" s="31"/>
      <c r="C798" s="32"/>
      <c r="D798" s="33"/>
      <c r="E798" s="33"/>
      <c r="F798" s="33"/>
      <c r="G798" s="32"/>
      <c r="H798" s="32"/>
    </row>
    <row r="799" spans="1:8" ht="12.75" customHeight="1">
      <c r="A799" s="54"/>
      <c r="B799" s="31"/>
      <c r="C799" s="32"/>
      <c r="D799" s="33"/>
      <c r="E799" s="33"/>
      <c r="F799" s="33"/>
      <c r="G799" s="32"/>
      <c r="H799" s="32"/>
    </row>
    <row r="800" spans="1:8" ht="12.75" customHeight="1">
      <c r="A800" s="54"/>
      <c r="B800" s="31"/>
      <c r="C800" s="32"/>
      <c r="D800" s="33"/>
      <c r="E800" s="33"/>
      <c r="F800" s="33"/>
      <c r="G800" s="32"/>
      <c r="H800" s="32"/>
    </row>
    <row r="801" spans="1:8" ht="12.75" customHeight="1">
      <c r="A801" s="54"/>
      <c r="B801" s="31"/>
      <c r="C801" s="32"/>
      <c r="D801" s="33"/>
      <c r="E801" s="33"/>
      <c r="F801" s="33"/>
      <c r="G801" s="32"/>
      <c r="H801" s="32"/>
    </row>
    <row r="802" spans="1:8" ht="12.75" customHeight="1">
      <c r="A802" s="54"/>
      <c r="B802" s="31"/>
      <c r="C802" s="32"/>
      <c r="D802" s="33"/>
      <c r="E802" s="33"/>
      <c r="F802" s="33"/>
      <c r="G802" s="32"/>
      <c r="H802" s="32"/>
    </row>
    <row r="803" spans="1:8" ht="12.75" customHeight="1">
      <c r="A803" s="54"/>
      <c r="B803" s="31"/>
      <c r="C803" s="32"/>
      <c r="D803" s="33"/>
      <c r="E803" s="33"/>
      <c r="F803" s="33"/>
      <c r="G803" s="32"/>
      <c r="H803" s="32"/>
    </row>
    <row r="804" spans="1:8" ht="12.75" customHeight="1">
      <c r="A804" s="54"/>
      <c r="B804" s="31"/>
      <c r="C804" s="32"/>
      <c r="D804" s="33"/>
      <c r="E804" s="33"/>
      <c r="F804" s="33"/>
      <c r="G804" s="32"/>
      <c r="H804" s="32"/>
    </row>
    <row r="805" spans="1:8" ht="12.75" customHeight="1">
      <c r="A805" s="54"/>
      <c r="B805" s="31"/>
      <c r="C805" s="32"/>
      <c r="D805" s="33"/>
      <c r="E805" s="33"/>
      <c r="F805" s="33"/>
      <c r="G805" s="32"/>
      <c r="H805" s="32"/>
    </row>
    <row r="806" spans="1:8" ht="12.75" customHeight="1">
      <c r="A806" s="54"/>
      <c r="B806" s="31"/>
      <c r="C806" s="32"/>
      <c r="D806" s="33"/>
      <c r="E806" s="33"/>
      <c r="F806" s="33"/>
      <c r="G806" s="32"/>
      <c r="H806" s="32"/>
    </row>
    <row r="807" spans="1:8" ht="12.75" customHeight="1">
      <c r="A807" s="54"/>
      <c r="B807" s="31"/>
      <c r="C807" s="32"/>
      <c r="D807" s="33"/>
      <c r="E807" s="33"/>
      <c r="F807" s="33"/>
      <c r="G807" s="32"/>
      <c r="H807" s="32"/>
    </row>
    <row r="808" spans="1:8" ht="12.75" customHeight="1">
      <c r="A808" s="54"/>
      <c r="B808" s="31"/>
      <c r="C808" s="32"/>
      <c r="D808" s="33"/>
      <c r="E808" s="33"/>
      <c r="F808" s="33"/>
      <c r="G808" s="32"/>
      <c r="H808" s="32"/>
    </row>
    <row r="809" spans="1:8" ht="12.75" customHeight="1">
      <c r="A809" s="54"/>
      <c r="B809" s="31"/>
      <c r="C809" s="32"/>
      <c r="D809" s="33"/>
      <c r="E809" s="33"/>
      <c r="F809" s="33"/>
      <c r="G809" s="32"/>
      <c r="H809" s="32"/>
    </row>
    <row r="810" spans="1:8" ht="12.75" customHeight="1">
      <c r="A810" s="54"/>
      <c r="B810" s="31"/>
      <c r="C810" s="32"/>
      <c r="D810" s="33"/>
      <c r="E810" s="33"/>
      <c r="F810" s="33"/>
      <c r="G810" s="32"/>
      <c r="H810" s="32"/>
    </row>
    <row r="811" spans="1:8" ht="12.75" customHeight="1">
      <c r="A811" s="54"/>
      <c r="B811" s="31"/>
      <c r="C811" s="32"/>
      <c r="D811" s="33"/>
      <c r="E811" s="33"/>
      <c r="F811" s="33"/>
      <c r="G811" s="32"/>
      <c r="H811" s="32"/>
    </row>
    <row r="812" spans="1:8" ht="12.75" customHeight="1">
      <c r="A812" s="54"/>
      <c r="B812" s="31"/>
      <c r="C812" s="32"/>
      <c r="D812" s="33"/>
      <c r="E812" s="33"/>
      <c r="F812" s="33"/>
      <c r="G812" s="32"/>
      <c r="H812" s="32"/>
    </row>
    <row r="813" spans="1:8" ht="12.75" customHeight="1">
      <c r="A813" s="54"/>
      <c r="B813" s="31"/>
      <c r="C813" s="32"/>
      <c r="D813" s="33"/>
      <c r="E813" s="33"/>
      <c r="F813" s="33"/>
      <c r="G813" s="32"/>
      <c r="H813" s="32"/>
    </row>
    <row r="814" spans="1:8" ht="12.75" customHeight="1">
      <c r="A814" s="54"/>
      <c r="B814" s="31"/>
      <c r="C814" s="32"/>
      <c r="D814" s="33"/>
      <c r="E814" s="33"/>
      <c r="F814" s="33"/>
      <c r="G814" s="32"/>
      <c r="H814" s="32"/>
    </row>
    <row r="815" spans="1:8" ht="12.75" customHeight="1">
      <c r="A815" s="54"/>
      <c r="B815" s="31"/>
      <c r="C815" s="32"/>
      <c r="D815" s="33"/>
      <c r="E815" s="33"/>
      <c r="F815" s="33"/>
      <c r="G815" s="32"/>
      <c r="H815" s="32"/>
    </row>
    <row r="816" spans="1:8" ht="12.75" customHeight="1">
      <c r="A816" s="54"/>
      <c r="B816" s="31"/>
      <c r="C816" s="32"/>
      <c r="D816" s="33"/>
      <c r="E816" s="33"/>
      <c r="F816" s="33"/>
      <c r="G816" s="32"/>
      <c r="H816" s="32"/>
    </row>
    <row r="817" spans="1:8" ht="12.75" customHeight="1">
      <c r="A817" s="54"/>
      <c r="B817" s="31"/>
      <c r="C817" s="32"/>
      <c r="D817" s="33"/>
      <c r="E817" s="33"/>
      <c r="F817" s="33"/>
      <c r="G817" s="32"/>
      <c r="H817" s="32"/>
    </row>
    <row r="818" spans="1:8" ht="12.75" customHeight="1">
      <c r="A818" s="54"/>
      <c r="B818" s="31"/>
      <c r="C818" s="32"/>
      <c r="D818" s="33"/>
      <c r="E818" s="33"/>
      <c r="F818" s="33"/>
      <c r="G818" s="32"/>
      <c r="H818" s="32"/>
    </row>
    <row r="819" spans="1:8" ht="12.75" customHeight="1">
      <c r="A819" s="54"/>
      <c r="B819" s="31"/>
      <c r="C819" s="32"/>
      <c r="D819" s="33"/>
      <c r="E819" s="33"/>
      <c r="F819" s="33"/>
      <c r="G819" s="32"/>
      <c r="H819" s="32"/>
    </row>
    <row r="820" spans="1:8" ht="12.75" customHeight="1">
      <c r="A820" s="54"/>
      <c r="B820" s="31"/>
      <c r="C820" s="32"/>
      <c r="D820" s="33"/>
      <c r="E820" s="33"/>
      <c r="F820" s="33"/>
      <c r="G820" s="32"/>
      <c r="H820" s="32"/>
    </row>
    <row r="821" spans="1:8" ht="12.75" customHeight="1">
      <c r="A821" s="54"/>
      <c r="B821" s="31"/>
      <c r="C821" s="32"/>
      <c r="D821" s="33"/>
      <c r="E821" s="33"/>
      <c r="F821" s="33"/>
      <c r="G821" s="32"/>
      <c r="H821" s="32"/>
    </row>
    <row r="822" spans="1:8" ht="12.75" customHeight="1">
      <c r="A822" s="54"/>
      <c r="B822" s="31"/>
      <c r="C822" s="32"/>
      <c r="D822" s="33"/>
      <c r="E822" s="33"/>
      <c r="F822" s="33"/>
      <c r="G822" s="32"/>
      <c r="H822" s="32"/>
    </row>
    <row r="823" spans="1:8" ht="12.75" customHeight="1">
      <c r="A823" s="54"/>
      <c r="B823" s="31"/>
      <c r="C823" s="32"/>
      <c r="D823" s="33"/>
      <c r="E823" s="33"/>
      <c r="F823" s="33"/>
      <c r="G823" s="32"/>
      <c r="H823" s="32"/>
    </row>
    <row r="824" spans="1:8" ht="12.75" customHeight="1">
      <c r="A824" s="54"/>
      <c r="B824" s="31"/>
      <c r="C824" s="32"/>
      <c r="D824" s="33"/>
      <c r="E824" s="33"/>
      <c r="F824" s="33"/>
      <c r="G824" s="32"/>
      <c r="H824" s="32"/>
    </row>
    <row r="825" spans="1:8" ht="12.75" customHeight="1">
      <c r="A825" s="54"/>
      <c r="B825" s="31"/>
      <c r="C825" s="32"/>
      <c r="D825" s="33"/>
      <c r="E825" s="33"/>
      <c r="F825" s="33"/>
      <c r="G825" s="32"/>
      <c r="H825" s="32"/>
    </row>
    <row r="826" spans="1:8" ht="12.75" customHeight="1">
      <c r="A826" s="54"/>
      <c r="B826" s="31"/>
      <c r="C826" s="32"/>
      <c r="D826" s="33"/>
      <c r="E826" s="33"/>
      <c r="F826" s="33"/>
      <c r="G826" s="32"/>
      <c r="H826" s="32"/>
    </row>
    <row r="827" spans="1:8" ht="12.75" customHeight="1">
      <c r="A827" s="54"/>
      <c r="B827" s="31"/>
      <c r="C827" s="32"/>
      <c r="D827" s="33"/>
      <c r="E827" s="33"/>
      <c r="F827" s="33"/>
      <c r="G827" s="32"/>
      <c r="H827" s="32"/>
    </row>
    <row r="828" spans="1:8" ht="12.75" customHeight="1">
      <c r="A828" s="54"/>
      <c r="B828" s="31"/>
      <c r="C828" s="32"/>
      <c r="D828" s="33"/>
      <c r="E828" s="33"/>
      <c r="F828" s="33"/>
      <c r="G828" s="32"/>
      <c r="H828" s="32"/>
    </row>
    <row r="829" spans="1:8" ht="12.75" customHeight="1">
      <c r="A829" s="54"/>
      <c r="B829" s="31"/>
      <c r="C829" s="32"/>
      <c r="D829" s="33"/>
      <c r="E829" s="33"/>
      <c r="F829" s="33"/>
      <c r="G829" s="32"/>
      <c r="H829" s="32"/>
    </row>
    <row r="830" spans="1:8" ht="12.75" customHeight="1">
      <c r="A830" s="54"/>
      <c r="B830" s="31"/>
      <c r="C830" s="32"/>
      <c r="D830" s="33"/>
      <c r="E830" s="33"/>
      <c r="F830" s="33"/>
      <c r="G830" s="32"/>
      <c r="H830" s="32"/>
    </row>
    <row r="831" spans="1:8" ht="12.75" customHeight="1">
      <c r="A831" s="54"/>
      <c r="B831" s="31"/>
      <c r="C831" s="32"/>
      <c r="D831" s="33"/>
      <c r="E831" s="33"/>
      <c r="F831" s="33"/>
      <c r="G831" s="32"/>
      <c r="H831" s="32"/>
    </row>
    <row r="832" spans="1:8" ht="12.75" customHeight="1">
      <c r="A832" s="54"/>
      <c r="B832" s="31"/>
      <c r="C832" s="32"/>
      <c r="D832" s="33"/>
      <c r="E832" s="33"/>
      <c r="F832" s="33"/>
      <c r="G832" s="32"/>
      <c r="H832" s="32"/>
    </row>
    <row r="833" spans="1:8" ht="12.75" customHeight="1">
      <c r="A833" s="54"/>
      <c r="B833" s="31"/>
      <c r="C833" s="32"/>
      <c r="D833" s="33"/>
      <c r="E833" s="33"/>
      <c r="F833" s="33"/>
      <c r="G833" s="32"/>
      <c r="H833" s="32"/>
    </row>
    <row r="834" spans="1:8" ht="12.75" customHeight="1">
      <c r="A834" s="54"/>
      <c r="B834" s="31"/>
      <c r="C834" s="32"/>
      <c r="D834" s="33"/>
      <c r="E834" s="33"/>
      <c r="F834" s="33"/>
      <c r="G834" s="32"/>
      <c r="H834" s="32"/>
    </row>
    <row r="835" spans="1:8" ht="12.75" customHeight="1">
      <c r="A835" s="54"/>
      <c r="B835" s="31"/>
      <c r="C835" s="32"/>
      <c r="D835" s="33"/>
      <c r="E835" s="33"/>
      <c r="F835" s="33"/>
      <c r="G835" s="32"/>
      <c r="H835" s="32"/>
    </row>
    <row r="836" spans="1:8" ht="12.75" customHeight="1">
      <c r="A836" s="54"/>
      <c r="B836" s="31"/>
      <c r="C836" s="32"/>
      <c r="D836" s="33"/>
      <c r="E836" s="33"/>
      <c r="F836" s="33"/>
      <c r="G836" s="32"/>
      <c r="H836" s="32"/>
    </row>
    <row r="837" spans="1:8" ht="12.75" customHeight="1">
      <c r="A837" s="54"/>
      <c r="B837" s="31"/>
      <c r="C837" s="32"/>
      <c r="D837" s="33"/>
      <c r="E837" s="33"/>
      <c r="F837" s="33"/>
      <c r="G837" s="32"/>
      <c r="H837" s="32"/>
    </row>
    <row r="838" spans="1:8" ht="12.75" customHeight="1">
      <c r="A838" s="54"/>
      <c r="B838" s="31"/>
      <c r="C838" s="32"/>
      <c r="D838" s="33"/>
      <c r="E838" s="33"/>
      <c r="F838" s="33"/>
      <c r="G838" s="32"/>
      <c r="H838" s="32"/>
    </row>
    <row r="839" spans="1:8" ht="12.75" customHeight="1">
      <c r="A839" s="54"/>
      <c r="B839" s="31"/>
      <c r="C839" s="32"/>
      <c r="D839" s="33"/>
      <c r="E839" s="33"/>
      <c r="F839" s="33"/>
      <c r="G839" s="32"/>
      <c r="H839" s="32"/>
    </row>
    <row r="840" spans="1:8" ht="12.75" customHeight="1">
      <c r="A840" s="54"/>
      <c r="B840" s="31"/>
      <c r="C840" s="32"/>
      <c r="D840" s="33"/>
      <c r="E840" s="33"/>
      <c r="F840" s="33"/>
      <c r="G840" s="32"/>
      <c r="H840" s="32"/>
    </row>
    <row r="841" spans="1:8" ht="12.75" customHeight="1">
      <c r="A841" s="54"/>
      <c r="B841" s="31"/>
      <c r="C841" s="32"/>
      <c r="D841" s="33"/>
      <c r="E841" s="33"/>
      <c r="F841" s="33"/>
      <c r="G841" s="32"/>
      <c r="H841" s="32"/>
    </row>
    <row r="842" spans="1:8" ht="12.75" customHeight="1">
      <c r="A842" s="54"/>
      <c r="B842" s="31"/>
      <c r="C842" s="32"/>
      <c r="D842" s="33"/>
      <c r="E842" s="33"/>
      <c r="F842" s="33"/>
      <c r="G842" s="32"/>
      <c r="H842" s="32"/>
    </row>
    <row r="843" spans="1:8" ht="12.75" customHeight="1">
      <c r="A843" s="54"/>
      <c r="B843" s="31"/>
      <c r="C843" s="32"/>
      <c r="D843" s="33"/>
      <c r="E843" s="33"/>
      <c r="F843" s="33"/>
      <c r="G843" s="32"/>
      <c r="H843" s="32"/>
    </row>
    <row r="844" spans="1:8" ht="12.75" customHeight="1">
      <c r="A844" s="54"/>
      <c r="B844" s="31"/>
      <c r="C844" s="32"/>
      <c r="D844" s="33"/>
      <c r="E844" s="33"/>
      <c r="F844" s="33"/>
      <c r="G844" s="32"/>
      <c r="H844" s="32"/>
    </row>
    <row r="845" spans="1:8" ht="12.75" customHeight="1">
      <c r="A845" s="54"/>
      <c r="B845" s="31"/>
      <c r="C845" s="32"/>
      <c r="D845" s="33"/>
      <c r="E845" s="33"/>
      <c r="F845" s="33"/>
      <c r="G845" s="32"/>
      <c r="H845" s="32"/>
    </row>
    <row r="846" spans="1:8" ht="12.75" customHeight="1">
      <c r="A846" s="54"/>
      <c r="B846" s="31"/>
      <c r="C846" s="32"/>
      <c r="D846" s="33"/>
      <c r="E846" s="33"/>
      <c r="F846" s="33"/>
      <c r="G846" s="32"/>
      <c r="H846" s="32"/>
    </row>
    <row r="847" spans="1:8" ht="12.75" customHeight="1">
      <c r="A847" s="54"/>
      <c r="B847" s="31"/>
      <c r="C847" s="32"/>
      <c r="D847" s="33"/>
      <c r="E847" s="33"/>
      <c r="F847" s="33"/>
      <c r="G847" s="32"/>
      <c r="H847" s="32"/>
    </row>
    <row r="848" spans="1:8" ht="12.75" customHeight="1">
      <c r="A848" s="54"/>
      <c r="B848" s="31"/>
      <c r="C848" s="32"/>
      <c r="D848" s="33"/>
      <c r="E848" s="33"/>
      <c r="F848" s="33"/>
      <c r="G848" s="32"/>
      <c r="H848" s="32"/>
    </row>
    <row r="849" spans="1:8" ht="12.75" customHeight="1">
      <c r="A849" s="54"/>
      <c r="B849" s="31"/>
      <c r="C849" s="32"/>
      <c r="D849" s="33"/>
      <c r="E849" s="33"/>
      <c r="F849" s="33"/>
      <c r="G849" s="32"/>
      <c r="H849" s="32"/>
    </row>
    <row r="850" spans="1:8" ht="12.75" customHeight="1">
      <c r="A850" s="54"/>
      <c r="B850" s="31"/>
      <c r="C850" s="32"/>
      <c r="D850" s="33"/>
      <c r="E850" s="33"/>
      <c r="F850" s="33"/>
      <c r="G850" s="32"/>
      <c r="H850" s="32"/>
    </row>
    <row r="851" spans="1:8" ht="12.75" customHeight="1">
      <c r="A851" s="54"/>
      <c r="B851" s="31"/>
      <c r="C851" s="32"/>
      <c r="D851" s="33"/>
      <c r="E851" s="33"/>
      <c r="F851" s="33"/>
      <c r="G851" s="32"/>
      <c r="H851" s="32"/>
    </row>
    <row r="852" spans="1:8" ht="12.75" customHeight="1">
      <c r="A852" s="54"/>
      <c r="B852" s="31"/>
      <c r="C852" s="32"/>
      <c r="D852" s="33"/>
      <c r="E852" s="33"/>
      <c r="F852" s="33"/>
      <c r="G852" s="32"/>
      <c r="H852" s="32"/>
    </row>
    <row r="853" spans="1:8" ht="12.75" customHeight="1">
      <c r="A853" s="54"/>
      <c r="B853" s="31"/>
      <c r="C853" s="32"/>
      <c r="D853" s="33"/>
      <c r="E853" s="33"/>
      <c r="F853" s="33"/>
      <c r="G853" s="32"/>
      <c r="H853" s="32"/>
    </row>
    <row r="854" spans="1:8" ht="12.75" customHeight="1">
      <c r="A854" s="54"/>
      <c r="B854" s="31"/>
      <c r="C854" s="32"/>
      <c r="D854" s="33"/>
      <c r="E854" s="33"/>
      <c r="F854" s="33"/>
      <c r="G854" s="32"/>
      <c r="H854" s="32"/>
    </row>
    <row r="855" spans="1:8" ht="12.75" customHeight="1">
      <c r="A855" s="54"/>
      <c r="B855" s="31"/>
      <c r="C855" s="32"/>
      <c r="D855" s="33"/>
      <c r="E855" s="33"/>
      <c r="F855" s="33"/>
      <c r="G855" s="32"/>
      <c r="H855" s="32"/>
    </row>
    <row r="856" spans="1:8" ht="12.75" customHeight="1">
      <c r="A856" s="54"/>
      <c r="B856" s="31"/>
      <c r="C856" s="32"/>
      <c r="D856" s="33"/>
      <c r="E856" s="33"/>
      <c r="F856" s="33"/>
      <c r="G856" s="32"/>
      <c r="H856" s="32"/>
    </row>
  </sheetData>
  <mergeCells count="91">
    <mergeCell ref="A191:B191"/>
    <mergeCell ref="A171:B171"/>
    <mergeCell ref="A172:H172"/>
    <mergeCell ref="A173:A176"/>
    <mergeCell ref="A177:B177"/>
    <mergeCell ref="A178:A183"/>
    <mergeCell ref="A184:B184"/>
    <mergeCell ref="A185:A186"/>
    <mergeCell ref="A187:B187"/>
    <mergeCell ref="A188:B188"/>
    <mergeCell ref="A189:B189"/>
    <mergeCell ref="A190:B190"/>
    <mergeCell ref="A170:B170"/>
    <mergeCell ref="A141:A147"/>
    <mergeCell ref="A148:B148"/>
    <mergeCell ref="A149:A150"/>
    <mergeCell ref="A151:B151"/>
    <mergeCell ref="A152:B152"/>
    <mergeCell ref="A153:H153"/>
    <mergeCell ref="A154:A160"/>
    <mergeCell ref="A161:B161"/>
    <mergeCell ref="A162:A166"/>
    <mergeCell ref="A167:B167"/>
    <mergeCell ref="A168:A169"/>
    <mergeCell ref="A140:B140"/>
    <mergeCell ref="A117:B117"/>
    <mergeCell ref="A118:H118"/>
    <mergeCell ref="A119:A122"/>
    <mergeCell ref="A123:B123"/>
    <mergeCell ref="A124:A129"/>
    <mergeCell ref="A130:B130"/>
    <mergeCell ref="A131:A132"/>
    <mergeCell ref="A133:B133"/>
    <mergeCell ref="A134:B134"/>
    <mergeCell ref="A135:H135"/>
    <mergeCell ref="A136:A139"/>
    <mergeCell ref="A116:B116"/>
    <mergeCell ref="A92:A96"/>
    <mergeCell ref="A97:B97"/>
    <mergeCell ref="A98:A99"/>
    <mergeCell ref="A100:B100"/>
    <mergeCell ref="A101:B101"/>
    <mergeCell ref="A102:H102"/>
    <mergeCell ref="A103:A105"/>
    <mergeCell ref="A106:B106"/>
    <mergeCell ref="A107:A112"/>
    <mergeCell ref="A113:B113"/>
    <mergeCell ref="A114:A115"/>
    <mergeCell ref="A91:B91"/>
    <mergeCell ref="A67:B67"/>
    <mergeCell ref="A68:H68"/>
    <mergeCell ref="A69:A75"/>
    <mergeCell ref="A76:B76"/>
    <mergeCell ref="A77:A81"/>
    <mergeCell ref="A82:B82"/>
    <mergeCell ref="A83:A84"/>
    <mergeCell ref="A85:B85"/>
    <mergeCell ref="A86:B86"/>
    <mergeCell ref="A87:H87"/>
    <mergeCell ref="A88:A90"/>
    <mergeCell ref="A34:H34"/>
    <mergeCell ref="A35:A38"/>
    <mergeCell ref="A66:B66"/>
    <mergeCell ref="A40:A46"/>
    <mergeCell ref="A47:B47"/>
    <mergeCell ref="A48:A49"/>
    <mergeCell ref="A50:B50"/>
    <mergeCell ref="A51:B51"/>
    <mergeCell ref="A52:H52"/>
    <mergeCell ref="A53:A55"/>
    <mergeCell ref="A56:B56"/>
    <mergeCell ref="A57:A62"/>
    <mergeCell ref="A63:B63"/>
    <mergeCell ref="A64:A65"/>
    <mergeCell ref="A39:B39"/>
    <mergeCell ref="I15:I16"/>
    <mergeCell ref="A17:H17"/>
    <mergeCell ref="A18:A20"/>
    <mergeCell ref="A21:B21"/>
    <mergeCell ref="A22:A28"/>
    <mergeCell ref="G15:G16"/>
    <mergeCell ref="H15:H16"/>
    <mergeCell ref="A30:A31"/>
    <mergeCell ref="A32:B32"/>
    <mergeCell ref="A33:B33"/>
    <mergeCell ref="A11:H11"/>
    <mergeCell ref="A29:B29"/>
    <mergeCell ref="A15:A16"/>
    <mergeCell ref="B15:B16"/>
    <mergeCell ref="C15:C16"/>
    <mergeCell ref="D15:F15"/>
  </mergeCells>
  <pageMargins left="0.11811023622047245" right="0.11811023622047245" top="0.15748031496062992" bottom="0.15748031496062992" header="0.31496062992125984" footer="0.31496062992125984"/>
  <pageSetup paperSize="9" scale="73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815"/>
  <sheetViews>
    <sheetView topLeftCell="A115" workbookViewId="0">
      <selection activeCell="B117" sqref="B117"/>
    </sheetView>
  </sheetViews>
  <sheetFormatPr defaultColWidth="14.42578125" defaultRowHeight="12.75"/>
  <cols>
    <col min="1" max="1" width="12" style="146" customWidth="1"/>
    <col min="2" max="2" width="59.85546875" style="146" customWidth="1"/>
    <col min="3" max="6" width="10.7109375" style="146" customWidth="1"/>
    <col min="7" max="7" width="17" style="146" customWidth="1"/>
    <col min="8" max="8" width="15.7109375" style="146" customWidth="1"/>
    <col min="9" max="9" width="10.7109375" style="78" customWidth="1"/>
    <col min="10" max="11" width="7.7109375" style="146" customWidth="1"/>
    <col min="12" max="26" width="8.7109375" style="146" customWidth="1"/>
    <col min="27" max="16384" width="14.42578125" style="146"/>
  </cols>
  <sheetData>
    <row r="1" spans="1:26" ht="22.5" customHeight="1">
      <c r="B1" s="127" t="s">
        <v>169</v>
      </c>
      <c r="C1" s="2"/>
      <c r="D1" s="1"/>
      <c r="E1" s="1"/>
      <c r="G1" s="1"/>
      <c r="H1" s="2"/>
      <c r="I1" s="3" t="s">
        <v>1</v>
      </c>
    </row>
    <row r="2" spans="1:26" ht="15.95" customHeight="1">
      <c r="B2" s="124" t="s">
        <v>162</v>
      </c>
      <c r="C2" s="2"/>
      <c r="D2" s="1"/>
      <c r="E2" s="1"/>
      <c r="G2" s="119"/>
      <c r="H2" s="160" t="s">
        <v>184</v>
      </c>
      <c r="I2" s="161"/>
      <c r="J2" s="162"/>
    </row>
    <row r="3" spans="1:26" ht="15.95" customHeight="1">
      <c r="B3" s="125" t="s">
        <v>163</v>
      </c>
      <c r="C3" s="2"/>
      <c r="D3" s="1"/>
      <c r="E3" s="1"/>
      <c r="G3" s="5"/>
      <c r="H3" s="77" t="s">
        <v>185</v>
      </c>
      <c r="I3" s="4" t="s">
        <v>2</v>
      </c>
    </row>
    <row r="4" spans="1:26" ht="15.95" customHeight="1">
      <c r="B4" s="125" t="s">
        <v>164</v>
      </c>
      <c r="C4" s="2"/>
      <c r="D4" s="1"/>
      <c r="E4" s="1"/>
      <c r="G4" s="5"/>
      <c r="H4" s="6" t="s">
        <v>186</v>
      </c>
      <c r="I4" s="7" t="s">
        <v>3</v>
      </c>
    </row>
    <row r="5" spans="1:26" ht="15.95" customHeight="1">
      <c r="B5" s="126" t="s">
        <v>165</v>
      </c>
      <c r="C5" s="2"/>
      <c r="D5" s="1"/>
      <c r="E5" s="1"/>
      <c r="G5" s="1"/>
      <c r="H5" s="2"/>
      <c r="I5" s="8" t="s">
        <v>4</v>
      </c>
    </row>
    <row r="6" spans="1:26" ht="15.95" customHeight="1">
      <c r="A6" s="9"/>
      <c r="B6" s="10"/>
      <c r="C6" s="2"/>
      <c r="D6" s="1"/>
      <c r="E6" s="1"/>
      <c r="F6" s="1"/>
      <c r="G6" s="2"/>
      <c r="H6" s="2"/>
    </row>
    <row r="7" spans="1:26" ht="15.95" customHeight="1">
      <c r="A7" s="9"/>
      <c r="B7" s="10"/>
      <c r="C7" s="2"/>
      <c r="D7" s="1"/>
      <c r="E7" s="1"/>
      <c r="F7" s="1"/>
      <c r="G7" s="2"/>
      <c r="H7" s="2"/>
    </row>
    <row r="8" spans="1:26" ht="15.95" customHeight="1">
      <c r="A8" s="9"/>
      <c r="B8" s="10"/>
      <c r="C8" s="2"/>
      <c r="D8" s="1"/>
      <c r="E8" s="1"/>
      <c r="F8" s="1"/>
      <c r="G8" s="2"/>
      <c r="H8" s="2"/>
    </row>
    <row r="9" spans="1:26" ht="15.95" customHeight="1">
      <c r="A9" s="9"/>
      <c r="B9" s="10"/>
      <c r="C9" s="2"/>
      <c r="D9" s="1"/>
      <c r="E9" s="1"/>
      <c r="F9" s="1"/>
      <c r="G9" s="2"/>
      <c r="H9" s="2"/>
      <c r="I9" s="7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95" customHeight="1">
      <c r="A10" s="9"/>
      <c r="B10" s="10"/>
      <c r="C10" s="2"/>
      <c r="D10" s="1"/>
      <c r="E10" s="1"/>
      <c r="F10" s="1"/>
      <c r="G10" s="2"/>
      <c r="H10" s="2"/>
      <c r="I10" s="7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>
      <c r="A11" s="165" t="s">
        <v>168</v>
      </c>
      <c r="B11" s="165"/>
      <c r="C11" s="165"/>
      <c r="D11" s="165"/>
      <c r="E11" s="165"/>
      <c r="F11" s="165"/>
      <c r="G11" s="165"/>
      <c r="H11" s="165"/>
      <c r="I11" s="7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customHeight="1">
      <c r="A12" s="145"/>
      <c r="B12" s="129"/>
      <c r="C12" s="145"/>
      <c r="D12" s="145"/>
      <c r="E12" s="145"/>
      <c r="F12" s="145"/>
      <c r="G12" s="145"/>
      <c r="H12" s="145"/>
      <c r="I12" s="7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0" customHeight="1">
      <c r="A13" s="120" t="s">
        <v>5</v>
      </c>
      <c r="B13" s="13" t="s">
        <v>157</v>
      </c>
      <c r="C13" s="14"/>
      <c r="D13" s="15"/>
      <c r="E13" s="15"/>
      <c r="F13" s="15"/>
      <c r="G13" s="16"/>
      <c r="H13" s="16"/>
      <c r="I13" s="7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 thickBot="1">
      <c r="A14" s="12"/>
      <c r="B14" s="10"/>
      <c r="C14" s="14"/>
      <c r="D14" s="15"/>
      <c r="E14" s="15"/>
      <c r="F14" s="15"/>
      <c r="G14" s="16"/>
      <c r="H14" s="16"/>
      <c r="I14" s="7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3" customHeight="1">
      <c r="A15" s="206" t="s">
        <v>6</v>
      </c>
      <c r="B15" s="168" t="s">
        <v>7</v>
      </c>
      <c r="C15" s="170" t="s">
        <v>8</v>
      </c>
      <c r="D15" s="172" t="s">
        <v>9</v>
      </c>
      <c r="E15" s="173"/>
      <c r="F15" s="174"/>
      <c r="G15" s="168" t="s">
        <v>10</v>
      </c>
      <c r="H15" s="221" t="s">
        <v>11</v>
      </c>
      <c r="I15" s="218" t="s">
        <v>158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customHeight="1" thickBot="1">
      <c r="A16" s="215"/>
      <c r="B16" s="216"/>
      <c r="C16" s="217"/>
      <c r="D16" s="81" t="s">
        <v>12</v>
      </c>
      <c r="E16" s="81" t="s">
        <v>13</v>
      </c>
      <c r="F16" s="81" t="s">
        <v>14</v>
      </c>
      <c r="G16" s="217"/>
      <c r="H16" s="222"/>
      <c r="I16" s="2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>
      <c r="A17" s="220" t="s">
        <v>15</v>
      </c>
      <c r="B17" s="197"/>
      <c r="C17" s="197"/>
      <c r="D17" s="197"/>
      <c r="E17" s="197"/>
      <c r="F17" s="197"/>
      <c r="G17" s="197"/>
      <c r="H17" s="197"/>
      <c r="I17" s="82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183" t="s">
        <v>16</v>
      </c>
      <c r="B18" s="21" t="s">
        <v>17</v>
      </c>
      <c r="C18" s="22">
        <v>250</v>
      </c>
      <c r="D18" s="23">
        <v>7.78</v>
      </c>
      <c r="E18" s="23">
        <v>8.58</v>
      </c>
      <c r="F18" s="23">
        <v>34.1</v>
      </c>
      <c r="G18" s="22">
        <v>264.38</v>
      </c>
      <c r="H18" s="83">
        <v>260</v>
      </c>
      <c r="I18" s="84">
        <v>50</v>
      </c>
    </row>
    <row r="19" spans="1:26" ht="12.75" customHeight="1">
      <c r="A19" s="207"/>
      <c r="B19" s="21" t="s">
        <v>18</v>
      </c>
      <c r="C19" s="22">
        <v>100</v>
      </c>
      <c r="D19" s="23">
        <v>11.06</v>
      </c>
      <c r="E19" s="23">
        <v>10.02</v>
      </c>
      <c r="F19" s="23">
        <v>35.840000000000003</v>
      </c>
      <c r="G19" s="22">
        <v>254.24</v>
      </c>
      <c r="H19" s="83" t="s">
        <v>19</v>
      </c>
      <c r="I19" s="84">
        <v>30</v>
      </c>
    </row>
    <row r="20" spans="1:26" ht="12.75" customHeight="1">
      <c r="A20" s="184"/>
      <c r="B20" s="21" t="s">
        <v>20</v>
      </c>
      <c r="C20" s="22">
        <v>200</v>
      </c>
      <c r="D20" s="23">
        <v>0.22</v>
      </c>
      <c r="E20" s="23">
        <v>0.06</v>
      </c>
      <c r="F20" s="23">
        <v>7.2</v>
      </c>
      <c r="G20" s="22">
        <v>29.08</v>
      </c>
      <c r="H20" s="83">
        <v>143</v>
      </c>
      <c r="I20" s="84">
        <v>20</v>
      </c>
    </row>
    <row r="21" spans="1:26" ht="12.75" customHeight="1">
      <c r="A21" s="175" t="s">
        <v>21</v>
      </c>
      <c r="B21" s="176"/>
      <c r="C21" s="25">
        <f t="shared" ref="C21:I21" si="0">SUM(C18:C20)</f>
        <v>550</v>
      </c>
      <c r="D21" s="26">
        <f t="shared" si="0"/>
        <v>19.059999999999999</v>
      </c>
      <c r="E21" s="26">
        <f t="shared" si="0"/>
        <v>18.66</v>
      </c>
      <c r="F21" s="26">
        <f t="shared" si="0"/>
        <v>77.14</v>
      </c>
      <c r="G21" s="25">
        <f t="shared" si="0"/>
        <v>547.70000000000005</v>
      </c>
      <c r="H21" s="85"/>
      <c r="I21" s="91">
        <f t="shared" si="0"/>
        <v>100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customHeight="1">
      <c r="A22" s="183" t="s">
        <v>22</v>
      </c>
      <c r="B22" s="21" t="s">
        <v>144</v>
      </c>
      <c r="C22" s="22">
        <v>100</v>
      </c>
      <c r="D22" s="23">
        <v>1.9</v>
      </c>
      <c r="E22" s="23">
        <v>8.9</v>
      </c>
      <c r="F22" s="23">
        <v>7.7</v>
      </c>
      <c r="G22" s="22">
        <v>119</v>
      </c>
      <c r="H22" s="83">
        <v>115</v>
      </c>
      <c r="I22" s="84">
        <v>19</v>
      </c>
    </row>
    <row r="23" spans="1:26" ht="14.25" customHeight="1">
      <c r="A23" s="207"/>
      <c r="B23" s="21" t="s">
        <v>23</v>
      </c>
      <c r="C23" s="22">
        <v>250</v>
      </c>
      <c r="D23" s="23">
        <v>2.7</v>
      </c>
      <c r="E23" s="23">
        <v>2.85</v>
      </c>
      <c r="F23" s="23">
        <v>18.829999999999998</v>
      </c>
      <c r="G23" s="22">
        <v>111.25</v>
      </c>
      <c r="H23" s="83">
        <v>147</v>
      </c>
      <c r="I23" s="84">
        <v>42</v>
      </c>
    </row>
    <row r="24" spans="1:26" ht="12.75" customHeight="1">
      <c r="A24" s="207"/>
      <c r="B24" s="21" t="s">
        <v>24</v>
      </c>
      <c r="C24" s="22">
        <v>100</v>
      </c>
      <c r="D24" s="23">
        <v>10.8</v>
      </c>
      <c r="E24" s="23">
        <v>10.3</v>
      </c>
      <c r="F24" s="23">
        <v>16.22</v>
      </c>
      <c r="G24" s="22">
        <v>255.94</v>
      </c>
      <c r="H24" s="83" t="s">
        <v>25</v>
      </c>
      <c r="I24" s="84">
        <v>78</v>
      </c>
    </row>
    <row r="25" spans="1:26" ht="12.75" customHeight="1">
      <c r="A25" s="207"/>
      <c r="B25" s="21" t="s">
        <v>26</v>
      </c>
      <c r="C25" s="22">
        <v>20</v>
      </c>
      <c r="D25" s="23">
        <v>0.69</v>
      </c>
      <c r="E25" s="23">
        <v>0.77</v>
      </c>
      <c r="F25" s="23">
        <v>1.64</v>
      </c>
      <c r="G25" s="22">
        <v>16.48</v>
      </c>
      <c r="H25" s="83" t="s">
        <v>27</v>
      </c>
      <c r="I25" s="84">
        <v>3</v>
      </c>
    </row>
    <row r="26" spans="1:26" ht="12.75" customHeight="1">
      <c r="A26" s="207"/>
      <c r="B26" s="21" t="s">
        <v>28</v>
      </c>
      <c r="C26" s="22">
        <v>180</v>
      </c>
      <c r="D26" s="23">
        <v>9.1999999999999993</v>
      </c>
      <c r="E26" s="23">
        <v>7.91</v>
      </c>
      <c r="F26" s="23">
        <v>46.62</v>
      </c>
      <c r="G26" s="22">
        <v>270.81</v>
      </c>
      <c r="H26" s="83">
        <v>237</v>
      </c>
      <c r="I26" s="84">
        <v>32</v>
      </c>
    </row>
    <row r="27" spans="1:26" ht="12.75" customHeight="1">
      <c r="A27" s="207"/>
      <c r="B27" s="21" t="s">
        <v>29</v>
      </c>
      <c r="C27" s="22">
        <v>200</v>
      </c>
      <c r="D27" s="23">
        <v>0.08</v>
      </c>
      <c r="E27" s="23">
        <v>0</v>
      </c>
      <c r="F27" s="23">
        <v>10.62</v>
      </c>
      <c r="G27" s="22">
        <v>40.44</v>
      </c>
      <c r="H27" s="83">
        <v>508</v>
      </c>
      <c r="I27" s="84">
        <v>18</v>
      </c>
    </row>
    <row r="28" spans="1:26" ht="15" customHeight="1">
      <c r="A28" s="207"/>
      <c r="B28" s="21" t="s">
        <v>30</v>
      </c>
      <c r="C28" s="22">
        <v>30</v>
      </c>
      <c r="D28" s="23">
        <v>1.98</v>
      </c>
      <c r="E28" s="23">
        <v>0.27</v>
      </c>
      <c r="F28" s="23">
        <v>11.4</v>
      </c>
      <c r="G28" s="22">
        <v>59.7</v>
      </c>
      <c r="H28" s="83"/>
      <c r="I28" s="84">
        <v>4</v>
      </c>
    </row>
    <row r="29" spans="1:26" ht="12.75" customHeight="1">
      <c r="A29" s="184"/>
      <c r="B29" s="21" t="s">
        <v>31</v>
      </c>
      <c r="C29" s="22">
        <v>30</v>
      </c>
      <c r="D29" s="23">
        <v>1.98</v>
      </c>
      <c r="E29" s="23">
        <v>0.36</v>
      </c>
      <c r="F29" s="23">
        <v>10.02</v>
      </c>
      <c r="G29" s="22">
        <v>52.2</v>
      </c>
      <c r="H29" s="83"/>
      <c r="I29" s="84">
        <v>2.5</v>
      </c>
    </row>
    <row r="30" spans="1:26" ht="12.75" customHeight="1">
      <c r="A30" s="175" t="s">
        <v>32</v>
      </c>
      <c r="B30" s="176"/>
      <c r="C30" s="25">
        <f t="shared" ref="C30:G30" si="1">SUM(C22:C29)</f>
        <v>910</v>
      </c>
      <c r="D30" s="26">
        <f t="shared" si="1"/>
        <v>29.33</v>
      </c>
      <c r="E30" s="26">
        <f t="shared" si="1"/>
        <v>31.36</v>
      </c>
      <c r="F30" s="26">
        <f t="shared" si="1"/>
        <v>123.05</v>
      </c>
      <c r="G30" s="25">
        <f t="shared" si="1"/>
        <v>925.82000000000016</v>
      </c>
      <c r="H30" s="85"/>
      <c r="I30" s="91">
        <f>SUM(I22:I29)</f>
        <v>198.5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customHeight="1">
      <c r="A31" s="183" t="s">
        <v>33</v>
      </c>
      <c r="B31" s="21" t="s">
        <v>34</v>
      </c>
      <c r="C31" s="22">
        <v>100</v>
      </c>
      <c r="D31" s="23">
        <v>9.27</v>
      </c>
      <c r="E31" s="23">
        <v>9.5</v>
      </c>
      <c r="F31" s="23">
        <v>32.47</v>
      </c>
      <c r="G31" s="22">
        <v>239.67</v>
      </c>
      <c r="H31" s="83" t="s">
        <v>35</v>
      </c>
      <c r="I31" s="84">
        <v>30</v>
      </c>
    </row>
    <row r="32" spans="1:26" ht="12.75" customHeight="1">
      <c r="A32" s="184"/>
      <c r="B32" s="21" t="s">
        <v>36</v>
      </c>
      <c r="C32" s="22">
        <v>200</v>
      </c>
      <c r="D32" s="23">
        <v>0.24</v>
      </c>
      <c r="E32" s="23">
        <v>0.06</v>
      </c>
      <c r="F32" s="23">
        <v>10.16</v>
      </c>
      <c r="G32" s="22">
        <v>42.14</v>
      </c>
      <c r="H32" s="83" t="s">
        <v>37</v>
      </c>
      <c r="I32" s="84">
        <v>25</v>
      </c>
    </row>
    <row r="33" spans="1:26" ht="12.75" customHeight="1">
      <c r="A33" s="175" t="s">
        <v>38</v>
      </c>
      <c r="B33" s="176"/>
      <c r="C33" s="25">
        <f t="shared" ref="C33:I33" si="2">SUM(C31:C32)</f>
        <v>300</v>
      </c>
      <c r="D33" s="26">
        <f t="shared" si="2"/>
        <v>9.51</v>
      </c>
      <c r="E33" s="26">
        <f t="shared" si="2"/>
        <v>9.56</v>
      </c>
      <c r="F33" s="26">
        <f t="shared" si="2"/>
        <v>42.629999999999995</v>
      </c>
      <c r="G33" s="25">
        <f t="shared" si="2"/>
        <v>281.81</v>
      </c>
      <c r="H33" s="25"/>
      <c r="I33" s="91">
        <f t="shared" si="2"/>
        <v>55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 thickBot="1">
      <c r="A34" s="194" t="s">
        <v>39</v>
      </c>
      <c r="B34" s="195"/>
      <c r="C34" s="48">
        <f t="shared" ref="C34:I34" si="3">C33+C30+C21</f>
        <v>1760</v>
      </c>
      <c r="D34" s="49">
        <f t="shared" si="3"/>
        <v>57.899999999999991</v>
      </c>
      <c r="E34" s="49">
        <f t="shared" si="3"/>
        <v>59.58</v>
      </c>
      <c r="F34" s="49">
        <f t="shared" si="3"/>
        <v>242.82</v>
      </c>
      <c r="G34" s="48">
        <f t="shared" si="3"/>
        <v>1755.3300000000002</v>
      </c>
      <c r="H34" s="48"/>
      <c r="I34" s="92">
        <f t="shared" si="3"/>
        <v>353.5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>
      <c r="A35" s="192" t="s">
        <v>40</v>
      </c>
      <c r="B35" s="173"/>
      <c r="C35" s="173"/>
      <c r="D35" s="173"/>
      <c r="E35" s="173"/>
      <c r="F35" s="173"/>
      <c r="G35" s="173"/>
      <c r="H35" s="173"/>
      <c r="I35" s="9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>
      <c r="A36" s="180" t="s">
        <v>16</v>
      </c>
      <c r="B36" s="21" t="s">
        <v>41</v>
      </c>
      <c r="C36" s="22">
        <v>250</v>
      </c>
      <c r="D36" s="23">
        <v>9.7799999999999994</v>
      </c>
      <c r="E36" s="23">
        <v>8.8000000000000007</v>
      </c>
      <c r="F36" s="23">
        <v>50.75</v>
      </c>
      <c r="G36" s="22">
        <v>321.64999999999998</v>
      </c>
      <c r="H36" s="83">
        <v>250</v>
      </c>
      <c r="I36" s="84">
        <v>50</v>
      </c>
    </row>
    <row r="37" spans="1:26" ht="12.75" customHeight="1">
      <c r="A37" s="188"/>
      <c r="B37" s="21" t="s">
        <v>42</v>
      </c>
      <c r="C37" s="22">
        <v>60</v>
      </c>
      <c r="D37" s="23">
        <v>5.1100000000000003</v>
      </c>
      <c r="E37" s="23">
        <v>6.98</v>
      </c>
      <c r="F37" s="23">
        <v>22.45</v>
      </c>
      <c r="G37" s="22">
        <v>193.91</v>
      </c>
      <c r="H37" s="83">
        <v>7</v>
      </c>
      <c r="I37" s="84">
        <v>35</v>
      </c>
    </row>
    <row r="38" spans="1:26" ht="12.75" customHeight="1">
      <c r="A38" s="188"/>
      <c r="B38" s="21" t="s">
        <v>43</v>
      </c>
      <c r="C38" s="22">
        <v>40</v>
      </c>
      <c r="D38" s="23">
        <v>5.0999999999999996</v>
      </c>
      <c r="E38" s="23">
        <v>4.5999999999999996</v>
      </c>
      <c r="F38" s="23">
        <v>0.3</v>
      </c>
      <c r="G38" s="22">
        <v>63</v>
      </c>
      <c r="H38" s="83">
        <v>300</v>
      </c>
      <c r="I38" s="84">
        <v>13</v>
      </c>
    </row>
    <row r="39" spans="1:26" ht="12.75" customHeight="1">
      <c r="A39" s="189"/>
      <c r="B39" s="21" t="s">
        <v>44</v>
      </c>
      <c r="C39" s="22">
        <v>200</v>
      </c>
      <c r="D39" s="23">
        <v>0.2</v>
      </c>
      <c r="E39" s="23">
        <v>0</v>
      </c>
      <c r="F39" s="23">
        <v>6.5</v>
      </c>
      <c r="G39" s="22">
        <v>26.8</v>
      </c>
      <c r="H39" s="83">
        <v>143</v>
      </c>
      <c r="I39" s="84">
        <v>10</v>
      </c>
    </row>
    <row r="40" spans="1:26" ht="12.75" customHeight="1">
      <c r="A40" s="175" t="s">
        <v>21</v>
      </c>
      <c r="B40" s="176"/>
      <c r="C40" s="25">
        <f t="shared" ref="C40:I40" si="4">SUM(C36:C39)</f>
        <v>550</v>
      </c>
      <c r="D40" s="26">
        <f t="shared" si="4"/>
        <v>20.190000000000001</v>
      </c>
      <c r="E40" s="26">
        <f t="shared" si="4"/>
        <v>20.380000000000003</v>
      </c>
      <c r="F40" s="26">
        <f t="shared" si="4"/>
        <v>80</v>
      </c>
      <c r="G40" s="25">
        <f t="shared" si="4"/>
        <v>605.3599999999999</v>
      </c>
      <c r="H40" s="25"/>
      <c r="I40" s="91">
        <f t="shared" si="4"/>
        <v>108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>
      <c r="A41" s="180" t="s">
        <v>22</v>
      </c>
      <c r="B41" s="21" t="s">
        <v>155</v>
      </c>
      <c r="C41" s="22">
        <v>100</v>
      </c>
      <c r="D41" s="23">
        <v>1.17</v>
      </c>
      <c r="E41" s="23">
        <v>0.1</v>
      </c>
      <c r="F41" s="23">
        <v>5.67</v>
      </c>
      <c r="G41" s="22">
        <v>28.33</v>
      </c>
      <c r="H41" s="83">
        <v>16</v>
      </c>
      <c r="I41" s="84">
        <v>13</v>
      </c>
    </row>
    <row r="42" spans="1:26" ht="15" customHeight="1">
      <c r="A42" s="181"/>
      <c r="B42" s="21" t="s">
        <v>45</v>
      </c>
      <c r="C42" s="22">
        <v>250</v>
      </c>
      <c r="D42" s="23">
        <v>1.92</v>
      </c>
      <c r="E42" s="23">
        <v>6.18</v>
      </c>
      <c r="F42" s="23">
        <v>12.27</v>
      </c>
      <c r="G42" s="22">
        <v>112.6</v>
      </c>
      <c r="H42" s="110" t="s">
        <v>46</v>
      </c>
      <c r="I42" s="84">
        <v>46</v>
      </c>
    </row>
    <row r="43" spans="1:26" ht="12.75" customHeight="1">
      <c r="A43" s="181"/>
      <c r="B43" s="21" t="s">
        <v>47</v>
      </c>
      <c r="C43" s="22">
        <v>100</v>
      </c>
      <c r="D43" s="23">
        <v>15.74</v>
      </c>
      <c r="E43" s="23">
        <v>11.86</v>
      </c>
      <c r="F43" s="23">
        <v>39.14</v>
      </c>
      <c r="G43" s="83">
        <v>224.48</v>
      </c>
      <c r="H43" s="112" t="s">
        <v>105</v>
      </c>
      <c r="I43" s="109">
        <v>81</v>
      </c>
    </row>
    <row r="44" spans="1:26" ht="12.75" customHeight="1">
      <c r="A44" s="181"/>
      <c r="B44" s="21" t="s">
        <v>48</v>
      </c>
      <c r="C44" s="22">
        <v>180</v>
      </c>
      <c r="D44" s="23">
        <v>3.67</v>
      </c>
      <c r="E44" s="23">
        <v>9.36</v>
      </c>
      <c r="F44" s="23">
        <v>24.53</v>
      </c>
      <c r="G44" s="22">
        <v>245.96</v>
      </c>
      <c r="H44" s="111">
        <v>312</v>
      </c>
      <c r="I44" s="84">
        <v>48</v>
      </c>
    </row>
    <row r="45" spans="1:26" ht="12.75" customHeight="1">
      <c r="A45" s="181"/>
      <c r="B45" s="21" t="s">
        <v>150</v>
      </c>
      <c r="C45" s="22">
        <v>180</v>
      </c>
      <c r="D45" s="23">
        <v>3.64</v>
      </c>
      <c r="E45" s="23">
        <v>9.66</v>
      </c>
      <c r="F45" s="23">
        <v>24.35</v>
      </c>
      <c r="G45" s="22">
        <v>243.9</v>
      </c>
      <c r="H45" s="83">
        <v>173</v>
      </c>
      <c r="I45" s="84">
        <v>43</v>
      </c>
    </row>
    <row r="46" spans="1:26" ht="12.75" customHeight="1">
      <c r="A46" s="181"/>
      <c r="B46" s="21" t="s">
        <v>49</v>
      </c>
      <c r="C46" s="22">
        <v>200</v>
      </c>
      <c r="D46" s="23">
        <v>1.92</v>
      </c>
      <c r="E46" s="23">
        <v>0.12</v>
      </c>
      <c r="F46" s="23">
        <v>25.86</v>
      </c>
      <c r="G46" s="22">
        <v>112.36</v>
      </c>
      <c r="H46" s="83" t="s">
        <v>50</v>
      </c>
      <c r="I46" s="84">
        <v>23</v>
      </c>
    </row>
    <row r="47" spans="1:26" ht="15" customHeight="1">
      <c r="A47" s="181"/>
      <c r="B47" s="21" t="s">
        <v>30</v>
      </c>
      <c r="C47" s="22">
        <v>30</v>
      </c>
      <c r="D47" s="23">
        <v>1.98</v>
      </c>
      <c r="E47" s="23">
        <v>0.27</v>
      </c>
      <c r="F47" s="23">
        <v>11.4</v>
      </c>
      <c r="G47" s="22">
        <v>59.7</v>
      </c>
      <c r="H47" s="83">
        <v>108</v>
      </c>
      <c r="I47" s="84">
        <v>4</v>
      </c>
    </row>
    <row r="48" spans="1:26" ht="12.75" customHeight="1">
      <c r="A48" s="182"/>
      <c r="B48" s="21" t="s">
        <v>31</v>
      </c>
      <c r="C48" s="22">
        <v>30</v>
      </c>
      <c r="D48" s="23">
        <v>1.98</v>
      </c>
      <c r="E48" s="23">
        <v>0.36</v>
      </c>
      <c r="F48" s="23">
        <v>10.02</v>
      </c>
      <c r="G48" s="22">
        <v>52.2</v>
      </c>
      <c r="H48" s="83">
        <v>109</v>
      </c>
      <c r="I48" s="84">
        <v>2.5</v>
      </c>
    </row>
    <row r="49" spans="1:26" ht="12.75" customHeight="1">
      <c r="A49" s="175" t="s">
        <v>32</v>
      </c>
      <c r="B49" s="176"/>
      <c r="C49" s="25">
        <f t="shared" ref="C49:I49" si="5">SUM(C41:C48)-C45</f>
        <v>890</v>
      </c>
      <c r="D49" s="26">
        <f t="shared" si="5"/>
        <v>28.380000000000003</v>
      </c>
      <c r="E49" s="26">
        <f t="shared" si="5"/>
        <v>28.249999999999996</v>
      </c>
      <c r="F49" s="26">
        <f t="shared" si="5"/>
        <v>128.89000000000001</v>
      </c>
      <c r="G49" s="26">
        <f t="shared" si="5"/>
        <v>835.63</v>
      </c>
      <c r="H49" s="26"/>
      <c r="I49" s="86">
        <f t="shared" si="5"/>
        <v>217.5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>
      <c r="A50" s="183" t="s">
        <v>33</v>
      </c>
      <c r="B50" s="21" t="s">
        <v>51</v>
      </c>
      <c r="C50" s="22">
        <v>200</v>
      </c>
      <c r="D50" s="23">
        <v>0</v>
      </c>
      <c r="E50" s="23">
        <v>0</v>
      </c>
      <c r="F50" s="23">
        <v>15</v>
      </c>
      <c r="G50" s="22">
        <v>95</v>
      </c>
      <c r="H50" s="83">
        <v>614</v>
      </c>
      <c r="I50" s="84">
        <v>22</v>
      </c>
    </row>
    <row r="51" spans="1:26" ht="12.75" customHeight="1">
      <c r="A51" s="184"/>
      <c r="B51" s="21" t="s">
        <v>52</v>
      </c>
      <c r="C51" s="22">
        <v>100</v>
      </c>
      <c r="D51" s="23">
        <v>10.31</v>
      </c>
      <c r="E51" s="23">
        <v>10</v>
      </c>
      <c r="F51" s="23">
        <v>25.13</v>
      </c>
      <c r="G51" s="22">
        <v>245.94</v>
      </c>
      <c r="H51" s="83">
        <v>438</v>
      </c>
      <c r="I51" s="84">
        <v>35</v>
      </c>
    </row>
    <row r="52" spans="1:26" ht="12.75" customHeight="1">
      <c r="A52" s="175" t="s">
        <v>38</v>
      </c>
      <c r="B52" s="176"/>
      <c r="C52" s="25">
        <f t="shared" ref="C52:I52" si="6">SUM(C50:C51)</f>
        <v>300</v>
      </c>
      <c r="D52" s="26">
        <f t="shared" si="6"/>
        <v>10.31</v>
      </c>
      <c r="E52" s="26">
        <f t="shared" si="6"/>
        <v>10</v>
      </c>
      <c r="F52" s="26">
        <f t="shared" si="6"/>
        <v>40.129999999999995</v>
      </c>
      <c r="G52" s="25">
        <f t="shared" si="6"/>
        <v>340.94</v>
      </c>
      <c r="H52" s="25"/>
      <c r="I52" s="91">
        <f t="shared" si="6"/>
        <v>57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 thickBot="1">
      <c r="A53" s="194" t="s">
        <v>39</v>
      </c>
      <c r="B53" s="195"/>
      <c r="C53" s="48">
        <f t="shared" ref="C53:I53" si="7">C52+C49+C40</f>
        <v>1740</v>
      </c>
      <c r="D53" s="49">
        <f t="shared" si="7"/>
        <v>58.88000000000001</v>
      </c>
      <c r="E53" s="49">
        <f t="shared" si="7"/>
        <v>58.63</v>
      </c>
      <c r="F53" s="49">
        <f t="shared" si="7"/>
        <v>249.02</v>
      </c>
      <c r="G53" s="49">
        <f t="shared" si="7"/>
        <v>1781.9299999999998</v>
      </c>
      <c r="H53" s="49"/>
      <c r="I53" s="98">
        <f t="shared" si="7"/>
        <v>382.5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192" t="s">
        <v>53</v>
      </c>
      <c r="B54" s="173"/>
      <c r="C54" s="173"/>
      <c r="D54" s="173"/>
      <c r="E54" s="173"/>
      <c r="F54" s="173"/>
      <c r="G54" s="173"/>
      <c r="H54" s="223"/>
      <c r="I54" s="9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>
      <c r="A55" s="183" t="s">
        <v>16</v>
      </c>
      <c r="B55" s="21" t="s">
        <v>172</v>
      </c>
      <c r="C55" s="22">
        <v>250</v>
      </c>
      <c r="D55" s="23">
        <v>15.15</v>
      </c>
      <c r="E55" s="23">
        <v>10.7</v>
      </c>
      <c r="F55" s="23">
        <v>35.049999999999997</v>
      </c>
      <c r="G55" s="83">
        <v>288.10000000000002</v>
      </c>
      <c r="H55" s="112">
        <v>117</v>
      </c>
      <c r="I55" s="109">
        <v>100</v>
      </c>
      <c r="J55" s="31"/>
      <c r="K55" s="32"/>
      <c r="L55" s="33"/>
      <c r="M55" s="33"/>
      <c r="N55" s="33"/>
      <c r="O55" s="32"/>
      <c r="P55" s="32"/>
    </row>
    <row r="56" spans="1:26" ht="12.75" customHeight="1">
      <c r="A56" s="207"/>
      <c r="B56" s="21" t="s">
        <v>54</v>
      </c>
      <c r="C56" s="22">
        <v>100</v>
      </c>
      <c r="D56" s="23">
        <v>4.3</v>
      </c>
      <c r="E56" s="23">
        <v>8.6999999999999993</v>
      </c>
      <c r="F56" s="23">
        <v>40.049999999999997</v>
      </c>
      <c r="G56" s="22">
        <v>241.88</v>
      </c>
      <c r="H56" s="111" t="s">
        <v>55</v>
      </c>
      <c r="I56" s="84">
        <v>45</v>
      </c>
      <c r="J56" s="31"/>
      <c r="K56" s="32"/>
      <c r="L56" s="33"/>
      <c r="M56" s="33"/>
      <c r="N56" s="33"/>
      <c r="O56" s="32"/>
      <c r="P56" s="32"/>
    </row>
    <row r="57" spans="1:26" ht="12.75" customHeight="1">
      <c r="A57" s="184"/>
      <c r="B57" s="21" t="s">
        <v>56</v>
      </c>
      <c r="C57" s="22">
        <v>200</v>
      </c>
      <c r="D57" s="23">
        <v>0.16</v>
      </c>
      <c r="E57" s="23">
        <v>0.04</v>
      </c>
      <c r="F57" s="23">
        <v>9.1</v>
      </c>
      <c r="G57" s="22">
        <v>36.94</v>
      </c>
      <c r="H57" s="83" t="s">
        <v>57</v>
      </c>
      <c r="I57" s="84">
        <v>20</v>
      </c>
      <c r="J57" s="31"/>
      <c r="K57" s="32"/>
      <c r="L57" s="33"/>
      <c r="M57" s="33"/>
      <c r="N57" s="33"/>
      <c r="O57" s="32"/>
      <c r="P57" s="32"/>
    </row>
    <row r="58" spans="1:26" ht="12.75" customHeight="1">
      <c r="A58" s="175" t="s">
        <v>21</v>
      </c>
      <c r="B58" s="176"/>
      <c r="C58" s="25">
        <f t="shared" ref="C58:I58" si="8">SUM(C55:C57)</f>
        <v>550</v>
      </c>
      <c r="D58" s="26">
        <f t="shared" si="8"/>
        <v>19.61</v>
      </c>
      <c r="E58" s="26">
        <f t="shared" si="8"/>
        <v>19.439999999999998</v>
      </c>
      <c r="F58" s="26">
        <f t="shared" si="8"/>
        <v>84.199999999999989</v>
      </c>
      <c r="G58" s="25">
        <f t="shared" si="8"/>
        <v>566.92000000000007</v>
      </c>
      <c r="H58" s="25"/>
      <c r="I58" s="91">
        <f t="shared" si="8"/>
        <v>165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>
      <c r="A59" s="180" t="s">
        <v>22</v>
      </c>
      <c r="B59" s="21" t="s">
        <v>145</v>
      </c>
      <c r="C59" s="22">
        <v>100</v>
      </c>
      <c r="D59" s="23">
        <v>0.8</v>
      </c>
      <c r="E59" s="23">
        <v>0.1</v>
      </c>
      <c r="F59" s="23">
        <v>1.7</v>
      </c>
      <c r="G59" s="22">
        <v>13</v>
      </c>
      <c r="H59" s="110">
        <v>107</v>
      </c>
      <c r="I59" s="84">
        <v>23</v>
      </c>
    </row>
    <row r="60" spans="1:26" ht="15" customHeight="1">
      <c r="A60" s="188"/>
      <c r="B60" s="21" t="s">
        <v>159</v>
      </c>
      <c r="C60" s="22">
        <v>250</v>
      </c>
      <c r="D60" s="23">
        <v>3.22</v>
      </c>
      <c r="E60" s="23">
        <v>6.8</v>
      </c>
      <c r="F60" s="23">
        <v>19.8</v>
      </c>
      <c r="G60" s="83">
        <v>111.6</v>
      </c>
      <c r="H60" s="112" t="s">
        <v>58</v>
      </c>
      <c r="I60" s="109">
        <v>46</v>
      </c>
    </row>
    <row r="61" spans="1:26" ht="12.75" customHeight="1">
      <c r="A61" s="188"/>
      <c r="B61" s="21" t="s">
        <v>103</v>
      </c>
      <c r="C61" s="22">
        <v>100</v>
      </c>
      <c r="D61" s="23">
        <v>14.7</v>
      </c>
      <c r="E61" s="23">
        <v>16.7</v>
      </c>
      <c r="F61" s="23">
        <v>26.63</v>
      </c>
      <c r="G61" s="83">
        <v>277.06</v>
      </c>
      <c r="H61" s="112">
        <v>366</v>
      </c>
      <c r="I61" s="109">
        <v>85</v>
      </c>
    </row>
    <row r="62" spans="1:26" ht="12.75" customHeight="1">
      <c r="A62" s="188"/>
      <c r="B62" s="21" t="s">
        <v>60</v>
      </c>
      <c r="C62" s="22">
        <v>180</v>
      </c>
      <c r="D62" s="23">
        <v>7.08</v>
      </c>
      <c r="E62" s="23">
        <v>4.45</v>
      </c>
      <c r="F62" s="23">
        <v>43.09</v>
      </c>
      <c r="G62" s="22">
        <v>283.79000000000002</v>
      </c>
      <c r="H62" s="111" t="s">
        <v>61</v>
      </c>
      <c r="I62" s="84">
        <v>24</v>
      </c>
    </row>
    <row r="63" spans="1:26" ht="12.75" customHeight="1">
      <c r="A63" s="188"/>
      <c r="B63" s="21" t="s">
        <v>62</v>
      </c>
      <c r="C63" s="22">
        <v>200</v>
      </c>
      <c r="D63" s="23">
        <v>0</v>
      </c>
      <c r="E63" s="23">
        <v>0</v>
      </c>
      <c r="F63" s="23">
        <v>19</v>
      </c>
      <c r="G63" s="22">
        <v>75</v>
      </c>
      <c r="H63" s="83" t="s">
        <v>63</v>
      </c>
      <c r="I63" s="84">
        <v>22</v>
      </c>
    </row>
    <row r="64" spans="1:26" ht="15" customHeight="1">
      <c r="A64" s="188"/>
      <c r="B64" s="21" t="s">
        <v>30</v>
      </c>
      <c r="C64" s="22">
        <v>30</v>
      </c>
      <c r="D64" s="23">
        <v>1.98</v>
      </c>
      <c r="E64" s="23">
        <v>0.27</v>
      </c>
      <c r="F64" s="23">
        <v>11.4</v>
      </c>
      <c r="G64" s="22">
        <v>59.7</v>
      </c>
      <c r="H64" s="83"/>
      <c r="I64" s="84">
        <v>4</v>
      </c>
    </row>
    <row r="65" spans="1:26" ht="12.75" customHeight="1">
      <c r="A65" s="189"/>
      <c r="B65" s="21" t="s">
        <v>31</v>
      </c>
      <c r="C65" s="22">
        <v>30</v>
      </c>
      <c r="D65" s="23">
        <v>1.98</v>
      </c>
      <c r="E65" s="23">
        <v>0.36</v>
      </c>
      <c r="F65" s="23">
        <v>10.02</v>
      </c>
      <c r="G65" s="22">
        <v>52.2</v>
      </c>
      <c r="H65" s="83"/>
      <c r="I65" s="84">
        <v>2.5</v>
      </c>
    </row>
    <row r="66" spans="1:26" ht="12.75" customHeight="1">
      <c r="A66" s="175" t="s">
        <v>32</v>
      </c>
      <c r="B66" s="176"/>
      <c r="C66" s="25">
        <f>SUM(C59:C65)</f>
        <v>890</v>
      </c>
      <c r="D66" s="25">
        <f>SUM(D59:D65)</f>
        <v>29.759999999999998</v>
      </c>
      <c r="E66" s="25">
        <f>SUM(E59:E65)</f>
        <v>28.679999999999996</v>
      </c>
      <c r="F66" s="25">
        <f>SUM(F59:F65)</f>
        <v>131.64000000000001</v>
      </c>
      <c r="G66" s="25">
        <f>SUM(G59:G65)</f>
        <v>872.35000000000014</v>
      </c>
      <c r="H66" s="25"/>
      <c r="I66" s="91">
        <f>SUM(I59:I65)</f>
        <v>206.5</v>
      </c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>
      <c r="A67" s="183" t="s">
        <v>33</v>
      </c>
      <c r="B67" s="21" t="s">
        <v>73</v>
      </c>
      <c r="C67" s="22">
        <v>200</v>
      </c>
      <c r="D67" s="23">
        <v>4.5</v>
      </c>
      <c r="E67" s="23">
        <v>5</v>
      </c>
      <c r="F67" s="23">
        <v>15.6</v>
      </c>
      <c r="G67" s="22">
        <v>158</v>
      </c>
      <c r="H67" s="83"/>
      <c r="I67" s="84">
        <v>24</v>
      </c>
    </row>
    <row r="68" spans="1:26" ht="15" customHeight="1">
      <c r="A68" s="184"/>
      <c r="B68" s="21" t="s">
        <v>75</v>
      </c>
      <c r="C68" s="22">
        <v>100</v>
      </c>
      <c r="D68" s="23">
        <v>5.76</v>
      </c>
      <c r="E68" s="23">
        <v>4.7300000000000004</v>
      </c>
      <c r="F68" s="23">
        <v>28.95</v>
      </c>
      <c r="G68" s="22">
        <v>175.13</v>
      </c>
      <c r="H68" s="83" t="s">
        <v>76</v>
      </c>
      <c r="I68" s="84">
        <v>33</v>
      </c>
    </row>
    <row r="69" spans="1:26" ht="12.75" customHeight="1">
      <c r="A69" s="175" t="s">
        <v>38</v>
      </c>
      <c r="B69" s="176"/>
      <c r="C69" s="25">
        <f>SUM(C67:C68)</f>
        <v>300</v>
      </c>
      <c r="D69" s="25">
        <f t="shared" ref="D69:I69" si="9">SUM(D67:D68)</f>
        <v>10.26</v>
      </c>
      <c r="E69" s="25">
        <f t="shared" si="9"/>
        <v>9.73</v>
      </c>
      <c r="F69" s="25">
        <f t="shared" si="9"/>
        <v>44.55</v>
      </c>
      <c r="G69" s="25">
        <f t="shared" si="9"/>
        <v>333.13</v>
      </c>
      <c r="H69" s="25"/>
      <c r="I69" s="25">
        <f t="shared" si="9"/>
        <v>57</v>
      </c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 thickBot="1">
      <c r="A70" s="194" t="s">
        <v>39</v>
      </c>
      <c r="B70" s="195"/>
      <c r="C70" s="48">
        <f>C69+C66+C58</f>
        <v>1740</v>
      </c>
      <c r="D70" s="49">
        <f>D69+D66+D58</f>
        <v>59.629999999999995</v>
      </c>
      <c r="E70" s="49">
        <f>E69+E66+E58</f>
        <v>57.849999999999994</v>
      </c>
      <c r="F70" s="49">
        <f>F69+F66+F58</f>
        <v>260.39</v>
      </c>
      <c r="G70" s="48">
        <f>G69+G66+G58</f>
        <v>1772.4</v>
      </c>
      <c r="H70" s="48"/>
      <c r="I70" s="92">
        <f>I69+I66+I58</f>
        <v>428.5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>
      <c r="A71" s="192" t="s">
        <v>68</v>
      </c>
      <c r="B71" s="173"/>
      <c r="C71" s="173"/>
      <c r="D71" s="173"/>
      <c r="E71" s="173"/>
      <c r="F71" s="173"/>
      <c r="G71" s="173"/>
      <c r="H71" s="173"/>
      <c r="I71" s="9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>
      <c r="A72" s="210" t="s">
        <v>16</v>
      </c>
      <c r="B72" s="21" t="s">
        <v>180</v>
      </c>
      <c r="C72" s="72">
        <v>100</v>
      </c>
      <c r="D72" s="73">
        <v>1.17</v>
      </c>
      <c r="E72" s="73">
        <v>0.1</v>
      </c>
      <c r="F72" s="73">
        <v>5.67</v>
      </c>
      <c r="G72" s="74">
        <v>28.33</v>
      </c>
      <c r="H72" s="72"/>
      <c r="I72" s="84"/>
    </row>
    <row r="73" spans="1:26" ht="12.75" customHeight="1">
      <c r="A73" s="207"/>
      <c r="B73" s="21" t="s">
        <v>149</v>
      </c>
      <c r="C73" s="22">
        <v>100</v>
      </c>
      <c r="D73" s="23">
        <v>1.43</v>
      </c>
      <c r="E73" s="23">
        <v>0.83</v>
      </c>
      <c r="F73" s="23">
        <v>2.83</v>
      </c>
      <c r="G73" s="23">
        <v>75.98</v>
      </c>
      <c r="H73" s="72"/>
      <c r="I73" s="84"/>
    </row>
    <row r="74" spans="1:26" ht="12.75" customHeight="1">
      <c r="A74" s="207"/>
      <c r="B74" s="21" t="s">
        <v>181</v>
      </c>
      <c r="C74" s="22">
        <v>100</v>
      </c>
      <c r="D74" s="23">
        <v>8.41</v>
      </c>
      <c r="E74" s="23">
        <v>10.37</v>
      </c>
      <c r="F74" s="23">
        <v>9.27</v>
      </c>
      <c r="G74" s="83">
        <v>162.21</v>
      </c>
      <c r="H74" s="72">
        <v>372</v>
      </c>
      <c r="I74" s="109">
        <v>94</v>
      </c>
    </row>
    <row r="75" spans="1:26" ht="12.75" customHeight="1">
      <c r="A75" s="207"/>
      <c r="B75" s="21" t="s">
        <v>28</v>
      </c>
      <c r="C75" s="22">
        <v>180</v>
      </c>
      <c r="D75" s="23">
        <v>9.17</v>
      </c>
      <c r="E75" s="23">
        <v>9.5</v>
      </c>
      <c r="F75" s="23">
        <v>46.62</v>
      </c>
      <c r="G75" s="22">
        <v>270.81</v>
      </c>
      <c r="H75" s="111">
        <v>237</v>
      </c>
      <c r="I75" s="84">
        <v>32</v>
      </c>
    </row>
    <row r="76" spans="1:26" ht="12.75" customHeight="1">
      <c r="A76" s="207"/>
      <c r="B76" s="21" t="s">
        <v>69</v>
      </c>
      <c r="C76" s="22">
        <v>15</v>
      </c>
      <c r="D76" s="23">
        <v>0.26</v>
      </c>
      <c r="E76" s="23">
        <v>1.03</v>
      </c>
      <c r="F76" s="23">
        <v>0.84</v>
      </c>
      <c r="G76" s="22">
        <v>13.9</v>
      </c>
      <c r="H76" s="83">
        <v>354</v>
      </c>
      <c r="I76" s="84">
        <v>3</v>
      </c>
    </row>
    <row r="77" spans="1:26" ht="15" customHeight="1">
      <c r="A77" s="207"/>
      <c r="B77" s="21" t="s">
        <v>30</v>
      </c>
      <c r="C77" s="22">
        <v>30</v>
      </c>
      <c r="D77" s="23">
        <v>1.98</v>
      </c>
      <c r="E77" s="23">
        <v>0.27</v>
      </c>
      <c r="F77" s="23">
        <v>11.4</v>
      </c>
      <c r="G77" s="22">
        <v>59.7</v>
      </c>
      <c r="H77" s="83"/>
      <c r="I77" s="84">
        <v>4</v>
      </c>
    </row>
    <row r="78" spans="1:26" ht="12.75" customHeight="1">
      <c r="A78" s="184"/>
      <c r="B78" s="21" t="s">
        <v>70</v>
      </c>
      <c r="C78" s="22">
        <v>200</v>
      </c>
      <c r="D78" s="23">
        <v>0.24</v>
      </c>
      <c r="E78" s="23">
        <v>0</v>
      </c>
      <c r="F78" s="23">
        <v>7.14</v>
      </c>
      <c r="G78" s="22">
        <v>29.8</v>
      </c>
      <c r="H78" s="83">
        <v>144</v>
      </c>
      <c r="I78" s="84">
        <v>15</v>
      </c>
    </row>
    <row r="79" spans="1:26" ht="12.75" customHeight="1">
      <c r="A79" s="175" t="s">
        <v>21</v>
      </c>
      <c r="B79" s="176"/>
      <c r="C79" s="25">
        <f>SUM(C72:C78)-C73</f>
        <v>625</v>
      </c>
      <c r="D79" s="25">
        <f t="shared" ref="D79:G79" si="10">SUM(D72:D78)-D73</f>
        <v>21.23</v>
      </c>
      <c r="E79" s="25">
        <f t="shared" si="10"/>
        <v>21.27</v>
      </c>
      <c r="F79" s="25">
        <f t="shared" si="10"/>
        <v>80.940000000000012</v>
      </c>
      <c r="G79" s="25">
        <f t="shared" si="10"/>
        <v>564.74999999999989</v>
      </c>
      <c r="H79" s="25"/>
      <c r="I79" s="91">
        <f>SUM(I72:I78)-I73-I72</f>
        <v>148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183" t="s">
        <v>22</v>
      </c>
      <c r="B80" s="21" t="s">
        <v>146</v>
      </c>
      <c r="C80" s="22">
        <v>100</v>
      </c>
      <c r="D80" s="23">
        <v>1.48</v>
      </c>
      <c r="E80" s="23">
        <v>2.62</v>
      </c>
      <c r="F80" s="23">
        <v>10.66</v>
      </c>
      <c r="G80" s="22">
        <v>68.739999999999995</v>
      </c>
      <c r="H80" s="83">
        <v>119</v>
      </c>
      <c r="I80" s="84">
        <v>28</v>
      </c>
    </row>
    <row r="81" spans="1:26" ht="15" customHeight="1">
      <c r="A81" s="207"/>
      <c r="B81" s="21" t="s">
        <v>71</v>
      </c>
      <c r="C81" s="22">
        <v>250</v>
      </c>
      <c r="D81" s="23">
        <v>2.2999999999999998</v>
      </c>
      <c r="E81" s="23">
        <v>5.5</v>
      </c>
      <c r="F81" s="23">
        <v>23.6</v>
      </c>
      <c r="G81" s="22">
        <v>161.69999999999999</v>
      </c>
      <c r="H81" s="83" t="s">
        <v>58</v>
      </c>
      <c r="I81" s="84">
        <v>42</v>
      </c>
    </row>
    <row r="82" spans="1:26" ht="12.75" customHeight="1">
      <c r="A82" s="207"/>
      <c r="B82" s="21" t="s">
        <v>72</v>
      </c>
      <c r="C82" s="22">
        <v>280</v>
      </c>
      <c r="D82" s="23">
        <v>21.07</v>
      </c>
      <c r="E82" s="23">
        <v>22.74</v>
      </c>
      <c r="F82" s="23">
        <v>68.099999999999994</v>
      </c>
      <c r="G82" s="22">
        <v>511</v>
      </c>
      <c r="H82" s="83">
        <v>407</v>
      </c>
      <c r="I82" s="84">
        <v>117</v>
      </c>
    </row>
    <row r="83" spans="1:26" ht="12.75" customHeight="1">
      <c r="A83" s="207"/>
      <c r="B83" s="21" t="s">
        <v>36</v>
      </c>
      <c r="C83" s="22">
        <v>200</v>
      </c>
      <c r="D83" s="23">
        <v>0.24</v>
      </c>
      <c r="E83" s="23">
        <v>0.06</v>
      </c>
      <c r="F83" s="23">
        <v>10.16</v>
      </c>
      <c r="G83" s="22">
        <v>42.14</v>
      </c>
      <c r="H83" s="83" t="s">
        <v>37</v>
      </c>
      <c r="I83" s="84">
        <v>25</v>
      </c>
    </row>
    <row r="84" spans="1:26" ht="15" customHeight="1">
      <c r="A84" s="207"/>
      <c r="B84" s="21" t="s">
        <v>30</v>
      </c>
      <c r="C84" s="22">
        <v>30</v>
      </c>
      <c r="D84" s="23">
        <v>1.98</v>
      </c>
      <c r="E84" s="23">
        <v>0.27</v>
      </c>
      <c r="F84" s="23">
        <v>11.4</v>
      </c>
      <c r="G84" s="22">
        <v>59.7</v>
      </c>
      <c r="H84" s="83"/>
      <c r="I84" s="84">
        <v>4</v>
      </c>
    </row>
    <row r="85" spans="1:26" ht="12.75" customHeight="1">
      <c r="A85" s="184"/>
      <c r="B85" s="21" t="s">
        <v>31</v>
      </c>
      <c r="C85" s="22">
        <v>30</v>
      </c>
      <c r="D85" s="23">
        <v>1.98</v>
      </c>
      <c r="E85" s="23">
        <v>0.36</v>
      </c>
      <c r="F85" s="23">
        <v>10.02</v>
      </c>
      <c r="G85" s="22">
        <v>52.2</v>
      </c>
      <c r="H85" s="83"/>
      <c r="I85" s="84">
        <v>2.5</v>
      </c>
    </row>
    <row r="86" spans="1:26" ht="12.75" customHeight="1">
      <c r="A86" s="175" t="s">
        <v>32</v>
      </c>
      <c r="B86" s="176"/>
      <c r="C86" s="25">
        <f t="shared" ref="C86:I86" si="11">SUM(C80:C85)</f>
        <v>890</v>
      </c>
      <c r="D86" s="26">
        <f t="shared" si="11"/>
        <v>29.05</v>
      </c>
      <c r="E86" s="26">
        <f t="shared" si="11"/>
        <v>31.549999999999997</v>
      </c>
      <c r="F86" s="26">
        <f t="shared" si="11"/>
        <v>133.94</v>
      </c>
      <c r="G86" s="25">
        <f t="shared" si="11"/>
        <v>895.48000000000013</v>
      </c>
      <c r="H86" s="25"/>
      <c r="I86" s="91">
        <f t="shared" si="11"/>
        <v>218.5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183" t="s">
        <v>33</v>
      </c>
      <c r="B87" s="21" t="s">
        <v>64</v>
      </c>
      <c r="C87" s="22">
        <v>200</v>
      </c>
      <c r="D87" s="23">
        <v>0.2</v>
      </c>
      <c r="E87" s="23">
        <v>0.2</v>
      </c>
      <c r="F87" s="23">
        <v>12.8</v>
      </c>
      <c r="G87" s="22">
        <v>100</v>
      </c>
      <c r="H87" s="83"/>
      <c r="I87" s="84">
        <v>24</v>
      </c>
    </row>
    <row r="88" spans="1:26" ht="15" customHeight="1">
      <c r="A88" s="184"/>
      <c r="B88" s="21" t="s">
        <v>66</v>
      </c>
      <c r="C88" s="22">
        <v>100</v>
      </c>
      <c r="D88" s="23">
        <v>9.4700000000000006</v>
      </c>
      <c r="E88" s="23">
        <v>10.28</v>
      </c>
      <c r="F88" s="23">
        <v>35.159999999999997</v>
      </c>
      <c r="G88" s="22">
        <v>225.64</v>
      </c>
      <c r="H88" s="83" t="s">
        <v>67</v>
      </c>
      <c r="I88" s="84">
        <v>37</v>
      </c>
    </row>
    <row r="89" spans="1:26" ht="12.75" customHeight="1">
      <c r="A89" s="175" t="s">
        <v>38</v>
      </c>
      <c r="B89" s="176"/>
      <c r="C89" s="25">
        <f>SUM(C87:C88)</f>
        <v>300</v>
      </c>
      <c r="D89" s="25">
        <f t="shared" ref="D89:I89" si="12">SUM(D87:D88)</f>
        <v>9.67</v>
      </c>
      <c r="E89" s="25">
        <f t="shared" si="12"/>
        <v>10.479999999999999</v>
      </c>
      <c r="F89" s="25">
        <f t="shared" si="12"/>
        <v>47.959999999999994</v>
      </c>
      <c r="G89" s="25">
        <f t="shared" si="12"/>
        <v>325.64</v>
      </c>
      <c r="H89" s="25"/>
      <c r="I89" s="25">
        <f t="shared" si="12"/>
        <v>61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thickBot="1">
      <c r="A90" s="194" t="s">
        <v>39</v>
      </c>
      <c r="B90" s="195"/>
      <c r="C90" s="48">
        <f t="shared" ref="C90:I90" si="13">C89+C86+C79</f>
        <v>1815</v>
      </c>
      <c r="D90" s="49">
        <f t="shared" si="13"/>
        <v>59.95</v>
      </c>
      <c r="E90" s="49">
        <f t="shared" si="13"/>
        <v>63.3</v>
      </c>
      <c r="F90" s="49">
        <f t="shared" si="13"/>
        <v>262.83999999999997</v>
      </c>
      <c r="G90" s="49">
        <f t="shared" si="13"/>
        <v>1785.87</v>
      </c>
      <c r="H90" s="49"/>
      <c r="I90" s="98">
        <f t="shared" si="13"/>
        <v>427.5</v>
      </c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192" t="s">
        <v>77</v>
      </c>
      <c r="B91" s="173"/>
      <c r="C91" s="173"/>
      <c r="D91" s="173"/>
      <c r="E91" s="173"/>
      <c r="F91" s="173"/>
      <c r="G91" s="173"/>
      <c r="H91" s="173"/>
      <c r="I91" s="9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" customHeight="1">
      <c r="A92" s="183" t="s">
        <v>16</v>
      </c>
      <c r="B92" s="21" t="s">
        <v>78</v>
      </c>
      <c r="C92" s="22">
        <v>250</v>
      </c>
      <c r="D92" s="23">
        <v>21.1</v>
      </c>
      <c r="E92" s="23">
        <v>21.88</v>
      </c>
      <c r="F92" s="23">
        <v>63.35</v>
      </c>
      <c r="G92" s="22">
        <v>494.73</v>
      </c>
      <c r="H92" s="83">
        <v>296</v>
      </c>
      <c r="I92" s="84">
        <v>63</v>
      </c>
    </row>
    <row r="93" spans="1:26" ht="12.75" customHeight="1">
      <c r="A93" s="207"/>
      <c r="B93" s="21" t="s">
        <v>147</v>
      </c>
      <c r="C93" s="22">
        <v>100</v>
      </c>
      <c r="D93" s="23">
        <v>0.4</v>
      </c>
      <c r="E93" s="23">
        <v>0.4</v>
      </c>
      <c r="F93" s="23">
        <v>9.8000000000000007</v>
      </c>
      <c r="G93" s="22">
        <v>47</v>
      </c>
      <c r="H93" s="83">
        <v>112</v>
      </c>
      <c r="I93" s="84">
        <v>15</v>
      </c>
    </row>
    <row r="94" spans="1:26" ht="12.75" customHeight="1">
      <c r="A94" s="184"/>
      <c r="B94" s="21" t="s">
        <v>80</v>
      </c>
      <c r="C94" s="22">
        <v>200</v>
      </c>
      <c r="D94" s="23">
        <v>0.26</v>
      </c>
      <c r="E94" s="23">
        <v>0.02</v>
      </c>
      <c r="F94" s="23">
        <v>8.06</v>
      </c>
      <c r="G94" s="22">
        <v>33.22</v>
      </c>
      <c r="H94" s="83" t="s">
        <v>81</v>
      </c>
      <c r="I94" s="84">
        <v>20</v>
      </c>
    </row>
    <row r="95" spans="1:26" ht="12.75" customHeight="1">
      <c r="A95" s="175" t="s">
        <v>21</v>
      </c>
      <c r="B95" s="176"/>
      <c r="C95" s="25">
        <f t="shared" ref="C95:I95" si="14">SUM(C92:C94)</f>
        <v>550</v>
      </c>
      <c r="D95" s="26">
        <f t="shared" si="14"/>
        <v>21.76</v>
      </c>
      <c r="E95" s="26">
        <f t="shared" si="14"/>
        <v>22.299999999999997</v>
      </c>
      <c r="F95" s="26">
        <f t="shared" si="14"/>
        <v>81.210000000000008</v>
      </c>
      <c r="G95" s="25">
        <f t="shared" si="14"/>
        <v>574.95000000000005</v>
      </c>
      <c r="H95" s="25"/>
      <c r="I95" s="91">
        <f t="shared" si="14"/>
        <v>98</v>
      </c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183" t="s">
        <v>22</v>
      </c>
      <c r="B96" s="21" t="s">
        <v>155</v>
      </c>
      <c r="C96" s="22">
        <v>100</v>
      </c>
      <c r="D96" s="23">
        <v>1.17</v>
      </c>
      <c r="E96" s="23">
        <v>0.1</v>
      </c>
      <c r="F96" s="23">
        <v>5.67</v>
      </c>
      <c r="G96" s="22">
        <v>28.33</v>
      </c>
      <c r="H96" s="83">
        <v>16</v>
      </c>
      <c r="I96" s="84">
        <v>13</v>
      </c>
    </row>
    <row r="97" spans="1:26" ht="15" customHeight="1">
      <c r="A97" s="207"/>
      <c r="B97" s="21" t="s">
        <v>82</v>
      </c>
      <c r="C97" s="22">
        <v>250</v>
      </c>
      <c r="D97" s="23">
        <v>4.05</v>
      </c>
      <c r="E97" s="23">
        <v>6.23</v>
      </c>
      <c r="F97" s="23">
        <v>10.5</v>
      </c>
      <c r="G97" s="22">
        <v>106.57</v>
      </c>
      <c r="H97" s="83" t="s">
        <v>83</v>
      </c>
      <c r="I97" s="84">
        <v>45</v>
      </c>
    </row>
    <row r="98" spans="1:26" ht="12.75" customHeight="1">
      <c r="A98" s="207"/>
      <c r="B98" s="21" t="s">
        <v>84</v>
      </c>
      <c r="C98" s="22">
        <v>280</v>
      </c>
      <c r="D98" s="23">
        <v>20.76</v>
      </c>
      <c r="E98" s="23">
        <v>20.63</v>
      </c>
      <c r="F98" s="23">
        <v>70.72</v>
      </c>
      <c r="G98" s="22">
        <v>543.09</v>
      </c>
      <c r="H98" s="83">
        <v>265</v>
      </c>
      <c r="I98" s="84">
        <v>128</v>
      </c>
    </row>
    <row r="99" spans="1:26" ht="12.75" customHeight="1">
      <c r="A99" s="207"/>
      <c r="B99" s="21" t="s">
        <v>85</v>
      </c>
      <c r="C99" s="22">
        <v>200</v>
      </c>
      <c r="D99" s="23">
        <v>0.32</v>
      </c>
      <c r="E99" s="23">
        <v>0.14000000000000001</v>
      </c>
      <c r="F99" s="23">
        <v>11.46</v>
      </c>
      <c r="G99" s="22">
        <v>48.32</v>
      </c>
      <c r="H99" s="83">
        <v>519</v>
      </c>
      <c r="I99" s="84">
        <v>17</v>
      </c>
    </row>
    <row r="100" spans="1:26" ht="15" customHeight="1">
      <c r="A100" s="207"/>
      <c r="B100" s="21" t="s">
        <v>30</v>
      </c>
      <c r="C100" s="22">
        <v>30</v>
      </c>
      <c r="D100" s="23">
        <v>1.98</v>
      </c>
      <c r="E100" s="23">
        <v>0.27</v>
      </c>
      <c r="F100" s="23">
        <v>11.4</v>
      </c>
      <c r="G100" s="22">
        <v>59.7</v>
      </c>
      <c r="H100" s="83"/>
      <c r="I100" s="84">
        <v>4</v>
      </c>
    </row>
    <row r="101" spans="1:26" ht="12.75" customHeight="1">
      <c r="A101" s="184"/>
      <c r="B101" s="21" t="s">
        <v>31</v>
      </c>
      <c r="C101" s="22">
        <v>30</v>
      </c>
      <c r="D101" s="23">
        <v>1.98</v>
      </c>
      <c r="E101" s="23">
        <v>0.36</v>
      </c>
      <c r="F101" s="23">
        <v>10.02</v>
      </c>
      <c r="G101" s="22">
        <v>52.2</v>
      </c>
      <c r="H101" s="83"/>
      <c r="I101" s="84">
        <v>2.5</v>
      </c>
    </row>
    <row r="102" spans="1:26" ht="12.75" customHeight="1">
      <c r="A102" s="175" t="s">
        <v>32</v>
      </c>
      <c r="B102" s="176"/>
      <c r="C102" s="25">
        <f t="shared" ref="C102:G102" si="15">SUM(C96:C101)</f>
        <v>890</v>
      </c>
      <c r="D102" s="26">
        <f t="shared" si="15"/>
        <v>30.26</v>
      </c>
      <c r="E102" s="26">
        <f t="shared" si="15"/>
        <v>27.73</v>
      </c>
      <c r="F102" s="26">
        <f t="shared" si="15"/>
        <v>119.77</v>
      </c>
      <c r="G102" s="25">
        <f t="shared" si="15"/>
        <v>838.21000000000015</v>
      </c>
      <c r="H102" s="25"/>
      <c r="I102" s="91">
        <f>SUM(I96:I101)</f>
        <v>209.5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" customHeight="1">
      <c r="A103" s="183" t="s">
        <v>33</v>
      </c>
      <c r="B103" s="21" t="s">
        <v>86</v>
      </c>
      <c r="C103" s="22">
        <v>200</v>
      </c>
      <c r="D103" s="23">
        <v>0</v>
      </c>
      <c r="E103" s="23">
        <v>0</v>
      </c>
      <c r="F103" s="23">
        <v>6.98</v>
      </c>
      <c r="G103" s="22">
        <v>26.54</v>
      </c>
      <c r="H103" s="83">
        <v>503</v>
      </c>
      <c r="I103" s="84">
        <v>18</v>
      </c>
    </row>
    <row r="104" spans="1:26" ht="15" customHeight="1">
      <c r="A104" s="184"/>
      <c r="B104" s="21" t="s">
        <v>87</v>
      </c>
      <c r="C104" s="22">
        <v>100</v>
      </c>
      <c r="D104" s="23">
        <v>9.6199999999999992</v>
      </c>
      <c r="E104" s="23">
        <v>10.4</v>
      </c>
      <c r="F104" s="23">
        <v>32.700000000000003</v>
      </c>
      <c r="G104" s="22">
        <v>251.6</v>
      </c>
      <c r="H104" s="83" t="s">
        <v>88</v>
      </c>
      <c r="I104" s="84">
        <v>36</v>
      </c>
    </row>
    <row r="105" spans="1:26" ht="12.75" customHeight="1">
      <c r="A105" s="175" t="s">
        <v>38</v>
      </c>
      <c r="B105" s="176"/>
      <c r="C105" s="25">
        <f t="shared" ref="C105:I105" si="16">SUM(C103:C104)</f>
        <v>300</v>
      </c>
      <c r="D105" s="26">
        <f t="shared" si="16"/>
        <v>9.6199999999999992</v>
      </c>
      <c r="E105" s="26">
        <f t="shared" si="16"/>
        <v>10.4</v>
      </c>
      <c r="F105" s="26">
        <f t="shared" si="16"/>
        <v>39.680000000000007</v>
      </c>
      <c r="G105" s="25">
        <f t="shared" si="16"/>
        <v>278.14</v>
      </c>
      <c r="H105" s="25"/>
      <c r="I105" s="91">
        <f t="shared" si="16"/>
        <v>54</v>
      </c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thickBot="1">
      <c r="A106" s="194" t="s">
        <v>39</v>
      </c>
      <c r="B106" s="195"/>
      <c r="C106" s="48">
        <f t="shared" ref="C106:I106" si="17">C105+C102+C95</f>
        <v>1740</v>
      </c>
      <c r="D106" s="49">
        <f t="shared" si="17"/>
        <v>61.64</v>
      </c>
      <c r="E106" s="49">
        <f t="shared" si="17"/>
        <v>60.43</v>
      </c>
      <c r="F106" s="49">
        <f t="shared" si="17"/>
        <v>240.66</v>
      </c>
      <c r="G106" s="48">
        <f t="shared" si="17"/>
        <v>1691.3000000000002</v>
      </c>
      <c r="H106" s="48"/>
      <c r="I106" s="92">
        <f t="shared" si="17"/>
        <v>361.5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192" t="s">
        <v>89</v>
      </c>
      <c r="B107" s="173"/>
      <c r="C107" s="173"/>
      <c r="D107" s="173"/>
      <c r="E107" s="173"/>
      <c r="F107" s="173"/>
      <c r="G107" s="173"/>
      <c r="H107" s="173"/>
      <c r="I107" s="9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183" t="s">
        <v>16</v>
      </c>
      <c r="B108" s="21" t="s">
        <v>90</v>
      </c>
      <c r="C108" s="22">
        <v>250</v>
      </c>
      <c r="D108" s="23">
        <v>7.05</v>
      </c>
      <c r="E108" s="23">
        <v>8.9499999999999993</v>
      </c>
      <c r="F108" s="23">
        <v>41.77</v>
      </c>
      <c r="G108" s="22">
        <v>275.77</v>
      </c>
      <c r="H108" s="83">
        <v>268</v>
      </c>
      <c r="I108" s="84">
        <v>50</v>
      </c>
    </row>
    <row r="109" spans="1:26" ht="12.75" customHeight="1">
      <c r="A109" s="207"/>
      <c r="B109" s="21" t="s">
        <v>91</v>
      </c>
      <c r="C109" s="22">
        <v>200</v>
      </c>
      <c r="D109" s="23">
        <v>0.22</v>
      </c>
      <c r="E109" s="23">
        <v>0.12</v>
      </c>
      <c r="F109" s="23">
        <v>9.08</v>
      </c>
      <c r="G109" s="22">
        <v>38.020000000000003</v>
      </c>
      <c r="H109" s="83" t="s">
        <v>92</v>
      </c>
      <c r="I109" s="84">
        <v>20</v>
      </c>
    </row>
    <row r="110" spans="1:26" ht="15" customHeight="1">
      <c r="A110" s="184"/>
      <c r="B110" s="21" t="s">
        <v>93</v>
      </c>
      <c r="C110" s="22">
        <v>100</v>
      </c>
      <c r="D110" s="23">
        <v>11.9</v>
      </c>
      <c r="E110" s="23">
        <v>10.59</v>
      </c>
      <c r="F110" s="23">
        <v>31.07</v>
      </c>
      <c r="G110" s="22">
        <v>235.13</v>
      </c>
      <c r="H110" s="83" t="s">
        <v>94</v>
      </c>
      <c r="I110" s="84">
        <v>35</v>
      </c>
    </row>
    <row r="111" spans="1:26" ht="12.75" customHeight="1">
      <c r="A111" s="175" t="s">
        <v>21</v>
      </c>
      <c r="B111" s="176"/>
      <c r="C111" s="25">
        <f t="shared" ref="C111:I111" si="18">SUM(C108:C110)</f>
        <v>550</v>
      </c>
      <c r="D111" s="26">
        <f t="shared" si="18"/>
        <v>19.170000000000002</v>
      </c>
      <c r="E111" s="26">
        <f t="shared" si="18"/>
        <v>19.659999999999997</v>
      </c>
      <c r="F111" s="26">
        <f t="shared" si="18"/>
        <v>81.92</v>
      </c>
      <c r="G111" s="25">
        <f t="shared" si="18"/>
        <v>548.91999999999996</v>
      </c>
      <c r="H111" s="25"/>
      <c r="I111" s="91">
        <f t="shared" si="18"/>
        <v>105</v>
      </c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" customHeight="1">
      <c r="A112" s="183" t="s">
        <v>22</v>
      </c>
      <c r="B112" s="21" t="s">
        <v>144</v>
      </c>
      <c r="C112" s="22">
        <v>100</v>
      </c>
      <c r="D112" s="23">
        <v>1.9</v>
      </c>
      <c r="E112" s="23">
        <v>8.9</v>
      </c>
      <c r="F112" s="23">
        <v>7.7</v>
      </c>
      <c r="G112" s="22">
        <v>119</v>
      </c>
      <c r="H112" s="83">
        <v>115</v>
      </c>
      <c r="I112" s="84">
        <v>19</v>
      </c>
    </row>
    <row r="113" spans="1:26" ht="15" customHeight="1">
      <c r="A113" s="207"/>
      <c r="B113" s="21" t="s">
        <v>95</v>
      </c>
      <c r="C113" s="22">
        <v>250</v>
      </c>
      <c r="D113" s="23">
        <v>2.78</v>
      </c>
      <c r="E113" s="23">
        <v>4.38</v>
      </c>
      <c r="F113" s="23">
        <v>11.12</v>
      </c>
      <c r="G113" s="22">
        <v>95.25</v>
      </c>
      <c r="H113" s="83" t="s">
        <v>96</v>
      </c>
      <c r="I113" s="84">
        <v>46</v>
      </c>
    </row>
    <row r="114" spans="1:26" ht="12.75" customHeight="1">
      <c r="A114" s="207"/>
      <c r="B114" s="21" t="s">
        <v>152</v>
      </c>
      <c r="C114" s="22">
        <v>100</v>
      </c>
      <c r="D114" s="23">
        <v>14.47</v>
      </c>
      <c r="E114" s="23">
        <v>14.1</v>
      </c>
      <c r="F114" s="23">
        <v>26.78</v>
      </c>
      <c r="G114" s="22">
        <v>272.88</v>
      </c>
      <c r="H114" s="83">
        <v>405</v>
      </c>
      <c r="I114" s="84">
        <v>83</v>
      </c>
    </row>
    <row r="115" spans="1:26" ht="12.75" customHeight="1">
      <c r="A115" s="207"/>
      <c r="B115" s="21" t="s">
        <v>188</v>
      </c>
      <c r="C115" s="22">
        <v>180</v>
      </c>
      <c r="D115" s="23">
        <v>6.79</v>
      </c>
      <c r="E115" s="23">
        <v>3.01</v>
      </c>
      <c r="F115" s="23">
        <v>42.71</v>
      </c>
      <c r="G115" s="22">
        <v>229.68</v>
      </c>
      <c r="H115" s="83">
        <v>291</v>
      </c>
      <c r="I115" s="84">
        <v>33</v>
      </c>
    </row>
    <row r="116" spans="1:26" ht="12.75" customHeight="1">
      <c r="A116" s="207"/>
      <c r="B116" s="21" t="s">
        <v>36</v>
      </c>
      <c r="C116" s="22">
        <v>200</v>
      </c>
      <c r="D116" s="23">
        <v>0.24</v>
      </c>
      <c r="E116" s="23">
        <v>0.06</v>
      </c>
      <c r="F116" s="23">
        <v>10.16</v>
      </c>
      <c r="G116" s="22">
        <v>42.14</v>
      </c>
      <c r="H116" s="83" t="s">
        <v>37</v>
      </c>
      <c r="I116" s="84">
        <v>25</v>
      </c>
    </row>
    <row r="117" spans="1:26" ht="15" customHeight="1">
      <c r="A117" s="207"/>
      <c r="B117" s="21" t="s">
        <v>30</v>
      </c>
      <c r="C117" s="22">
        <v>30</v>
      </c>
      <c r="D117" s="23">
        <v>1.98</v>
      </c>
      <c r="E117" s="23">
        <v>0.27</v>
      </c>
      <c r="F117" s="23">
        <v>11.4</v>
      </c>
      <c r="G117" s="22">
        <v>59.7</v>
      </c>
      <c r="H117" s="83"/>
      <c r="I117" s="84">
        <v>4</v>
      </c>
    </row>
    <row r="118" spans="1:26" ht="12.75" customHeight="1">
      <c r="A118" s="184"/>
      <c r="B118" s="21" t="s">
        <v>31</v>
      </c>
      <c r="C118" s="22">
        <v>30</v>
      </c>
      <c r="D118" s="23">
        <v>1.98</v>
      </c>
      <c r="E118" s="23">
        <v>0.36</v>
      </c>
      <c r="F118" s="23">
        <v>10.02</v>
      </c>
      <c r="G118" s="22">
        <v>52.2</v>
      </c>
      <c r="H118" s="83"/>
      <c r="I118" s="84">
        <v>2.5</v>
      </c>
    </row>
    <row r="119" spans="1:26" ht="12.75" customHeight="1">
      <c r="A119" s="175" t="s">
        <v>32</v>
      </c>
      <c r="B119" s="176"/>
      <c r="C119" s="25">
        <f t="shared" ref="C119:I119" si="19">SUM(C112:C118)</f>
        <v>890</v>
      </c>
      <c r="D119" s="26">
        <f t="shared" si="19"/>
        <v>30.139999999999997</v>
      </c>
      <c r="E119" s="26">
        <f t="shared" si="19"/>
        <v>31.08</v>
      </c>
      <c r="F119" s="26">
        <f t="shared" si="19"/>
        <v>119.89</v>
      </c>
      <c r="G119" s="25">
        <f t="shared" si="19"/>
        <v>870.85</v>
      </c>
      <c r="H119" s="25"/>
      <c r="I119" s="91">
        <f t="shared" si="19"/>
        <v>212.5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183" t="s">
        <v>33</v>
      </c>
      <c r="B120" s="21" t="s">
        <v>97</v>
      </c>
      <c r="C120" s="22">
        <v>100</v>
      </c>
      <c r="D120" s="23">
        <v>10.220000000000001</v>
      </c>
      <c r="E120" s="23">
        <v>9.67</v>
      </c>
      <c r="F120" s="23">
        <v>24.27</v>
      </c>
      <c r="G120" s="22">
        <v>250.3</v>
      </c>
      <c r="H120" s="83">
        <v>555</v>
      </c>
      <c r="I120" s="84">
        <v>28</v>
      </c>
    </row>
    <row r="121" spans="1:26" ht="12.75" customHeight="1">
      <c r="A121" s="184"/>
      <c r="B121" s="21" t="s">
        <v>51</v>
      </c>
      <c r="C121" s="22">
        <v>200</v>
      </c>
      <c r="D121" s="23">
        <v>0</v>
      </c>
      <c r="E121" s="23">
        <v>0</v>
      </c>
      <c r="F121" s="23">
        <v>15</v>
      </c>
      <c r="G121" s="22">
        <v>95</v>
      </c>
      <c r="H121" s="83">
        <v>614</v>
      </c>
      <c r="I121" s="84">
        <v>22</v>
      </c>
    </row>
    <row r="122" spans="1:26" ht="12.75" customHeight="1">
      <c r="A122" s="175" t="s">
        <v>38</v>
      </c>
      <c r="B122" s="176"/>
      <c r="C122" s="25">
        <f t="shared" ref="C122:I122" si="20">SUM(C120:C121)</f>
        <v>300</v>
      </c>
      <c r="D122" s="26">
        <f t="shared" si="20"/>
        <v>10.220000000000001</v>
      </c>
      <c r="E122" s="26">
        <f t="shared" si="20"/>
        <v>9.67</v>
      </c>
      <c r="F122" s="26">
        <f t="shared" si="20"/>
        <v>39.269999999999996</v>
      </c>
      <c r="G122" s="25">
        <f t="shared" si="20"/>
        <v>345.3</v>
      </c>
      <c r="H122" s="25"/>
      <c r="I122" s="91">
        <f t="shared" si="20"/>
        <v>50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thickBot="1">
      <c r="A123" s="194" t="s">
        <v>39</v>
      </c>
      <c r="B123" s="195"/>
      <c r="C123" s="48">
        <f t="shared" ref="C123:I123" si="21">C122+C119+C111</f>
        <v>1740</v>
      </c>
      <c r="D123" s="49">
        <f t="shared" si="21"/>
        <v>59.53</v>
      </c>
      <c r="E123" s="49">
        <f t="shared" si="21"/>
        <v>60.41</v>
      </c>
      <c r="F123" s="49">
        <f t="shared" si="21"/>
        <v>241.07999999999998</v>
      </c>
      <c r="G123" s="48">
        <f t="shared" si="21"/>
        <v>1765.0700000000002</v>
      </c>
      <c r="H123" s="48"/>
      <c r="I123" s="92">
        <f t="shared" si="21"/>
        <v>367.5</v>
      </c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192" t="s">
        <v>98</v>
      </c>
      <c r="B124" s="223"/>
      <c r="C124" s="223"/>
      <c r="D124" s="223"/>
      <c r="E124" s="223"/>
      <c r="F124" s="223"/>
      <c r="G124" s="223"/>
      <c r="H124" s="223"/>
      <c r="I124" s="9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190" t="s">
        <v>16</v>
      </c>
      <c r="B125" s="155" t="s">
        <v>99</v>
      </c>
      <c r="C125" s="112">
        <v>200</v>
      </c>
      <c r="D125" s="69">
        <v>13.34</v>
      </c>
      <c r="E125" s="69">
        <v>13.2</v>
      </c>
      <c r="F125" s="69">
        <v>22.3</v>
      </c>
      <c r="G125" s="112">
        <v>275.93</v>
      </c>
      <c r="H125" s="112">
        <v>302</v>
      </c>
      <c r="I125" s="109">
        <v>90</v>
      </c>
    </row>
    <row r="126" spans="1:26" ht="12.75" customHeight="1">
      <c r="A126" s="207"/>
      <c r="B126" s="140" t="s">
        <v>173</v>
      </c>
      <c r="C126" s="132">
        <v>70</v>
      </c>
      <c r="D126" s="141">
        <v>0.8</v>
      </c>
      <c r="E126" s="141">
        <v>0.2</v>
      </c>
      <c r="F126" s="141">
        <v>8.5</v>
      </c>
      <c r="G126" s="111">
        <v>38</v>
      </c>
      <c r="H126" s="142">
        <v>111</v>
      </c>
      <c r="I126" s="109">
        <v>20</v>
      </c>
    </row>
    <row r="127" spans="1:26" ht="15" customHeight="1">
      <c r="A127" s="207"/>
      <c r="B127" s="21" t="s">
        <v>100</v>
      </c>
      <c r="C127" s="22">
        <v>80</v>
      </c>
      <c r="D127" s="23">
        <v>4.74</v>
      </c>
      <c r="E127" s="23">
        <v>5.86</v>
      </c>
      <c r="F127" s="23">
        <v>39.71</v>
      </c>
      <c r="G127" s="22">
        <v>207.85</v>
      </c>
      <c r="H127" s="111">
        <v>579</v>
      </c>
      <c r="I127" s="84">
        <v>28</v>
      </c>
    </row>
    <row r="128" spans="1:26" ht="12.75" customHeight="1">
      <c r="A128" s="184"/>
      <c r="B128" s="21" t="s">
        <v>20</v>
      </c>
      <c r="C128" s="22">
        <v>200</v>
      </c>
      <c r="D128" s="23">
        <v>0.22</v>
      </c>
      <c r="E128" s="23">
        <v>0.06</v>
      </c>
      <c r="F128" s="23">
        <v>7.2</v>
      </c>
      <c r="G128" s="22">
        <v>29.08</v>
      </c>
      <c r="H128" s="83">
        <v>143</v>
      </c>
      <c r="I128" s="84">
        <v>20</v>
      </c>
    </row>
    <row r="129" spans="1:26" ht="12.75" customHeight="1">
      <c r="A129" s="175" t="s">
        <v>21</v>
      </c>
      <c r="B129" s="176"/>
      <c r="C129" s="25">
        <f t="shared" ref="C129:I129" si="22">SUM(C125:C128)</f>
        <v>550</v>
      </c>
      <c r="D129" s="26">
        <f t="shared" si="22"/>
        <v>19.100000000000001</v>
      </c>
      <c r="E129" s="26">
        <f t="shared" si="22"/>
        <v>19.319999999999997</v>
      </c>
      <c r="F129" s="26">
        <f t="shared" si="22"/>
        <v>77.710000000000008</v>
      </c>
      <c r="G129" s="25">
        <f t="shared" si="22"/>
        <v>550.86</v>
      </c>
      <c r="H129" s="25"/>
      <c r="I129" s="91">
        <f t="shared" si="22"/>
        <v>158</v>
      </c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183" t="s">
        <v>22</v>
      </c>
      <c r="B130" s="21" t="s">
        <v>155</v>
      </c>
      <c r="C130" s="22">
        <v>100</v>
      </c>
      <c r="D130" s="23">
        <v>1.17</v>
      </c>
      <c r="E130" s="23">
        <v>0.1</v>
      </c>
      <c r="F130" s="23">
        <v>5.67</v>
      </c>
      <c r="G130" s="22">
        <v>28.33</v>
      </c>
      <c r="H130" s="83">
        <v>16</v>
      </c>
      <c r="I130" s="84">
        <v>13</v>
      </c>
    </row>
    <row r="131" spans="1:26" ht="15.75" customHeight="1">
      <c r="A131" s="207"/>
      <c r="B131" s="21" t="s">
        <v>161</v>
      </c>
      <c r="C131" s="22">
        <v>250</v>
      </c>
      <c r="D131" s="23">
        <v>2.93</v>
      </c>
      <c r="E131" s="23">
        <v>5.98</v>
      </c>
      <c r="F131" s="23">
        <v>17.600000000000001</v>
      </c>
      <c r="G131" s="23">
        <v>136.78</v>
      </c>
      <c r="H131" s="83" t="s">
        <v>108</v>
      </c>
      <c r="I131" s="84">
        <v>42</v>
      </c>
    </row>
    <row r="132" spans="1:26" ht="12.75" customHeight="1">
      <c r="A132" s="207"/>
      <c r="B132" s="21" t="s">
        <v>171</v>
      </c>
      <c r="C132" s="22">
        <v>100</v>
      </c>
      <c r="D132" s="22">
        <v>11.62</v>
      </c>
      <c r="E132" s="22">
        <v>11.9</v>
      </c>
      <c r="F132" s="22">
        <v>30.07</v>
      </c>
      <c r="G132" s="22">
        <v>222.97</v>
      </c>
      <c r="H132" s="83">
        <v>366</v>
      </c>
      <c r="I132" s="84">
        <v>77</v>
      </c>
    </row>
    <row r="133" spans="1:26" ht="12.75" customHeight="1">
      <c r="A133" s="207"/>
      <c r="B133" s="21" t="s">
        <v>60</v>
      </c>
      <c r="C133" s="22">
        <v>180</v>
      </c>
      <c r="D133" s="23">
        <v>9.48</v>
      </c>
      <c r="E133" s="23">
        <v>10.45</v>
      </c>
      <c r="F133" s="23">
        <v>43.09</v>
      </c>
      <c r="G133" s="22">
        <v>283.79000000000002</v>
      </c>
      <c r="H133" s="83" t="s">
        <v>61</v>
      </c>
      <c r="I133" s="84">
        <v>24</v>
      </c>
    </row>
    <row r="134" spans="1:26" ht="12.75" customHeight="1">
      <c r="A134" s="207"/>
      <c r="B134" s="21" t="s">
        <v>85</v>
      </c>
      <c r="C134" s="22">
        <v>200</v>
      </c>
      <c r="D134" s="23">
        <v>0.32</v>
      </c>
      <c r="E134" s="23">
        <v>0.14000000000000001</v>
      </c>
      <c r="F134" s="23">
        <v>11.46</v>
      </c>
      <c r="G134" s="22">
        <v>48.32</v>
      </c>
      <c r="H134" s="83">
        <v>519</v>
      </c>
      <c r="I134" s="84">
        <v>17</v>
      </c>
    </row>
    <row r="135" spans="1:26" ht="15" customHeight="1">
      <c r="A135" s="207"/>
      <c r="B135" s="21" t="s">
        <v>30</v>
      </c>
      <c r="C135" s="22">
        <v>30</v>
      </c>
      <c r="D135" s="23">
        <v>1.98</v>
      </c>
      <c r="E135" s="23">
        <v>0.27</v>
      </c>
      <c r="F135" s="23">
        <v>11.4</v>
      </c>
      <c r="G135" s="22">
        <v>59.7</v>
      </c>
      <c r="H135" s="83"/>
      <c r="I135" s="84">
        <v>4</v>
      </c>
    </row>
    <row r="136" spans="1:26" ht="12.75" customHeight="1">
      <c r="A136" s="184"/>
      <c r="B136" s="21" t="s">
        <v>31</v>
      </c>
      <c r="C136" s="22">
        <v>30</v>
      </c>
      <c r="D136" s="23">
        <v>1.98</v>
      </c>
      <c r="E136" s="23">
        <v>0.36</v>
      </c>
      <c r="F136" s="23">
        <v>10.02</v>
      </c>
      <c r="G136" s="22">
        <v>52.2</v>
      </c>
      <c r="H136" s="83"/>
      <c r="I136" s="84">
        <v>2.5</v>
      </c>
    </row>
    <row r="137" spans="1:26" ht="12.75" customHeight="1">
      <c r="A137" s="175" t="s">
        <v>32</v>
      </c>
      <c r="B137" s="176"/>
      <c r="C137" s="25">
        <f t="shared" ref="C137:I137" si="23">SUM(C130:C136)</f>
        <v>890</v>
      </c>
      <c r="D137" s="26">
        <f t="shared" si="23"/>
        <v>29.48</v>
      </c>
      <c r="E137" s="26">
        <f t="shared" si="23"/>
        <v>29.2</v>
      </c>
      <c r="F137" s="26">
        <f t="shared" si="23"/>
        <v>129.31000000000003</v>
      </c>
      <c r="G137" s="25">
        <f t="shared" si="23"/>
        <v>832.09000000000026</v>
      </c>
      <c r="H137" s="25"/>
      <c r="I137" s="91">
        <f t="shared" si="23"/>
        <v>179.5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183" t="s">
        <v>33</v>
      </c>
      <c r="B138" s="21" t="s">
        <v>73</v>
      </c>
      <c r="C138" s="22">
        <v>200</v>
      </c>
      <c r="D138" s="23">
        <v>4.5</v>
      </c>
      <c r="E138" s="23">
        <v>5</v>
      </c>
      <c r="F138" s="23">
        <v>15.6</v>
      </c>
      <c r="G138" s="22">
        <v>158</v>
      </c>
      <c r="H138" s="83"/>
      <c r="I138" s="84">
        <v>24</v>
      </c>
    </row>
    <row r="139" spans="1:26" ht="12.75" customHeight="1">
      <c r="A139" s="184"/>
      <c r="B139" s="21" t="s">
        <v>104</v>
      </c>
      <c r="C139" s="22">
        <v>100</v>
      </c>
      <c r="D139" s="23">
        <v>5.68</v>
      </c>
      <c r="E139" s="23">
        <v>5.29</v>
      </c>
      <c r="F139" s="23">
        <v>31.8</v>
      </c>
      <c r="G139" s="22">
        <v>190.46</v>
      </c>
      <c r="H139" s="83" t="s">
        <v>105</v>
      </c>
      <c r="I139" s="84">
        <v>31</v>
      </c>
    </row>
    <row r="140" spans="1:26" ht="12.75" customHeight="1">
      <c r="A140" s="175" t="s">
        <v>38</v>
      </c>
      <c r="B140" s="176"/>
      <c r="C140" s="25">
        <f t="shared" ref="C140:I140" si="24">SUM(C138:C139)</f>
        <v>300</v>
      </c>
      <c r="D140" s="26">
        <f t="shared" si="24"/>
        <v>10.18</v>
      </c>
      <c r="E140" s="26">
        <f t="shared" si="24"/>
        <v>10.29</v>
      </c>
      <c r="F140" s="26">
        <f t="shared" si="24"/>
        <v>47.4</v>
      </c>
      <c r="G140" s="25">
        <f t="shared" si="24"/>
        <v>348.46000000000004</v>
      </c>
      <c r="H140" s="25"/>
      <c r="I140" s="91">
        <f t="shared" si="24"/>
        <v>55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thickBot="1">
      <c r="A141" s="194" t="s">
        <v>39</v>
      </c>
      <c r="B141" s="195"/>
      <c r="C141" s="48">
        <f t="shared" ref="C141:I141" si="25">C129+C137+C140</f>
        <v>1740</v>
      </c>
      <c r="D141" s="49">
        <f t="shared" si="25"/>
        <v>58.76</v>
      </c>
      <c r="E141" s="49">
        <f t="shared" si="25"/>
        <v>58.809999999999995</v>
      </c>
      <c r="F141" s="49">
        <f t="shared" si="25"/>
        <v>254.42000000000004</v>
      </c>
      <c r="G141" s="48">
        <f t="shared" si="25"/>
        <v>1731.4100000000003</v>
      </c>
      <c r="H141" s="48"/>
      <c r="I141" s="92">
        <f t="shared" si="25"/>
        <v>392.5</v>
      </c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192" t="s">
        <v>106</v>
      </c>
      <c r="B142" s="173"/>
      <c r="C142" s="173"/>
      <c r="D142" s="173"/>
      <c r="E142" s="173"/>
      <c r="F142" s="173"/>
      <c r="G142" s="173"/>
      <c r="H142" s="223"/>
      <c r="I142" s="9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183" t="s">
        <v>16</v>
      </c>
      <c r="B143" s="21" t="s">
        <v>107</v>
      </c>
      <c r="C143" s="22">
        <v>250</v>
      </c>
      <c r="D143" s="23">
        <v>12.63</v>
      </c>
      <c r="E143" s="23">
        <v>13.73</v>
      </c>
      <c r="F143" s="23">
        <v>43.68</v>
      </c>
      <c r="G143" s="83">
        <v>402.83</v>
      </c>
      <c r="H143" s="112">
        <v>267</v>
      </c>
      <c r="I143" s="109">
        <v>50</v>
      </c>
    </row>
    <row r="144" spans="1:26" ht="12.75" customHeight="1">
      <c r="A144" s="207"/>
      <c r="B144" s="21" t="s">
        <v>177</v>
      </c>
      <c r="C144" s="22">
        <v>40</v>
      </c>
      <c r="D144" s="23">
        <v>0.17</v>
      </c>
      <c r="E144" s="23">
        <v>0.16</v>
      </c>
      <c r="F144" s="23">
        <v>8.76</v>
      </c>
      <c r="G144" s="83">
        <v>37.479999999999997</v>
      </c>
      <c r="H144" s="112" t="s">
        <v>176</v>
      </c>
      <c r="I144" s="109">
        <v>20</v>
      </c>
    </row>
    <row r="145" spans="1:26" ht="14.25" customHeight="1">
      <c r="A145" s="207"/>
      <c r="B145" s="21" t="s">
        <v>174</v>
      </c>
      <c r="C145" s="22">
        <v>60</v>
      </c>
      <c r="D145" s="23">
        <v>8.11</v>
      </c>
      <c r="E145" s="23">
        <v>9.1</v>
      </c>
      <c r="F145" s="23">
        <v>17.899999999999999</v>
      </c>
      <c r="G145" s="22">
        <v>139.6</v>
      </c>
      <c r="H145" s="156" t="s">
        <v>175</v>
      </c>
      <c r="I145" s="109">
        <v>45</v>
      </c>
    </row>
    <row r="146" spans="1:26" ht="12.75" customHeight="1">
      <c r="A146" s="184"/>
      <c r="B146" s="21" t="s">
        <v>70</v>
      </c>
      <c r="C146" s="22">
        <v>200</v>
      </c>
      <c r="D146" s="23">
        <v>0.24</v>
      </c>
      <c r="E146" s="23">
        <v>0</v>
      </c>
      <c r="F146" s="23">
        <v>7.14</v>
      </c>
      <c r="G146" s="83">
        <v>29.8</v>
      </c>
      <c r="H146" s="112">
        <v>144</v>
      </c>
      <c r="I146" s="109">
        <v>15</v>
      </c>
    </row>
    <row r="147" spans="1:26" ht="12.75" customHeight="1">
      <c r="A147" s="175" t="s">
        <v>21</v>
      </c>
      <c r="B147" s="176"/>
      <c r="C147" s="25">
        <f>SUM(C143:C146)</f>
        <v>550</v>
      </c>
      <c r="D147" s="25">
        <f t="shared" ref="D147:G147" si="26">SUM(D143:D146)</f>
        <v>21.15</v>
      </c>
      <c r="E147" s="25">
        <f t="shared" si="26"/>
        <v>22.990000000000002</v>
      </c>
      <c r="F147" s="25">
        <f t="shared" si="26"/>
        <v>77.48</v>
      </c>
      <c r="G147" s="25">
        <f t="shared" si="26"/>
        <v>609.70999999999992</v>
      </c>
      <c r="H147" s="25"/>
      <c r="I147" s="27">
        <f>SUM(I143:I146)</f>
        <v>130</v>
      </c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183" t="s">
        <v>22</v>
      </c>
      <c r="B148" s="21" t="s">
        <v>146</v>
      </c>
      <c r="C148" s="22">
        <v>100</v>
      </c>
      <c r="D148" s="23">
        <v>1.48</v>
      </c>
      <c r="E148" s="23">
        <v>2.62</v>
      </c>
      <c r="F148" s="23">
        <v>10.66</v>
      </c>
      <c r="G148" s="22">
        <v>68.739999999999995</v>
      </c>
      <c r="H148" s="110">
        <v>119</v>
      </c>
      <c r="I148" s="84">
        <v>28</v>
      </c>
    </row>
    <row r="149" spans="1:26" ht="15" customHeight="1">
      <c r="A149" s="207"/>
      <c r="B149" s="21" t="s">
        <v>82</v>
      </c>
      <c r="C149" s="22">
        <v>250</v>
      </c>
      <c r="D149" s="23">
        <v>4.05</v>
      </c>
      <c r="E149" s="23">
        <v>5.9</v>
      </c>
      <c r="F149" s="23">
        <v>10.8</v>
      </c>
      <c r="G149" s="83">
        <v>106.57</v>
      </c>
      <c r="H149" s="112" t="s">
        <v>83</v>
      </c>
      <c r="I149" s="109">
        <v>45</v>
      </c>
    </row>
    <row r="150" spans="1:26" ht="15" customHeight="1">
      <c r="A150" s="207"/>
      <c r="B150" s="21" t="s">
        <v>181</v>
      </c>
      <c r="C150" s="22">
        <v>100</v>
      </c>
      <c r="D150" s="23">
        <v>8.41</v>
      </c>
      <c r="E150" s="23">
        <v>10.37</v>
      </c>
      <c r="F150" s="23">
        <v>9.27</v>
      </c>
      <c r="G150" s="83">
        <v>162.21</v>
      </c>
      <c r="H150" s="72">
        <v>372</v>
      </c>
      <c r="I150" s="109">
        <v>94</v>
      </c>
    </row>
    <row r="151" spans="1:26" ht="15" customHeight="1">
      <c r="A151" s="207"/>
      <c r="B151" s="21" t="s">
        <v>59</v>
      </c>
      <c r="C151" s="22">
        <v>20</v>
      </c>
      <c r="D151" s="23">
        <v>0.12</v>
      </c>
      <c r="E151" s="23">
        <v>0.75</v>
      </c>
      <c r="F151" s="23">
        <v>1.07</v>
      </c>
      <c r="G151" s="83">
        <v>11.5</v>
      </c>
      <c r="H151" s="112">
        <v>453</v>
      </c>
      <c r="I151" s="109">
        <v>3</v>
      </c>
    </row>
    <row r="152" spans="1:26" ht="12.75" customHeight="1">
      <c r="A152" s="207"/>
      <c r="B152" s="21" t="s">
        <v>28</v>
      </c>
      <c r="C152" s="22">
        <v>180</v>
      </c>
      <c r="D152" s="23">
        <v>8.5</v>
      </c>
      <c r="E152" s="23">
        <v>9.5</v>
      </c>
      <c r="F152" s="23">
        <v>46.62</v>
      </c>
      <c r="G152" s="83">
        <v>270.81</v>
      </c>
      <c r="H152" s="112">
        <v>237</v>
      </c>
      <c r="I152" s="109">
        <v>32</v>
      </c>
    </row>
    <row r="153" spans="1:26" ht="12.75" customHeight="1">
      <c r="A153" s="207"/>
      <c r="B153" s="21" t="s">
        <v>49</v>
      </c>
      <c r="C153" s="22">
        <v>200</v>
      </c>
      <c r="D153" s="23">
        <v>1.92</v>
      </c>
      <c r="E153" s="23">
        <v>0.12</v>
      </c>
      <c r="F153" s="23">
        <v>25.86</v>
      </c>
      <c r="G153" s="22">
        <v>112.36</v>
      </c>
      <c r="H153" s="111" t="s">
        <v>50</v>
      </c>
      <c r="I153" s="84">
        <v>23</v>
      </c>
    </row>
    <row r="154" spans="1:26" ht="15" customHeight="1">
      <c r="A154" s="207"/>
      <c r="B154" s="21" t="s">
        <v>30</v>
      </c>
      <c r="C154" s="22">
        <v>30</v>
      </c>
      <c r="D154" s="23">
        <v>1.98</v>
      </c>
      <c r="E154" s="23">
        <v>0.27</v>
      </c>
      <c r="F154" s="23">
        <v>11.4</v>
      </c>
      <c r="G154" s="22">
        <v>59.7</v>
      </c>
      <c r="H154" s="83"/>
      <c r="I154" s="84">
        <v>4</v>
      </c>
    </row>
    <row r="155" spans="1:26" ht="12.75" customHeight="1">
      <c r="A155" s="184"/>
      <c r="B155" s="21" t="s">
        <v>31</v>
      </c>
      <c r="C155" s="22">
        <v>30</v>
      </c>
      <c r="D155" s="23">
        <v>1.98</v>
      </c>
      <c r="E155" s="23">
        <v>0.36</v>
      </c>
      <c r="F155" s="23">
        <v>10.02</v>
      </c>
      <c r="G155" s="22">
        <v>52.2</v>
      </c>
      <c r="H155" s="83"/>
      <c r="I155" s="84">
        <v>2.5</v>
      </c>
    </row>
    <row r="156" spans="1:26" ht="12.75" customHeight="1">
      <c r="A156" s="175" t="s">
        <v>32</v>
      </c>
      <c r="B156" s="176"/>
      <c r="C156" s="25">
        <f>SUM(C148:C155)</f>
        <v>910</v>
      </c>
      <c r="D156" s="26">
        <f t="shared" ref="D156:I156" si="27">SUM(D148:D155)</f>
        <v>28.439999999999998</v>
      </c>
      <c r="E156" s="26">
        <f t="shared" si="27"/>
        <v>29.89</v>
      </c>
      <c r="F156" s="26">
        <f t="shared" si="27"/>
        <v>125.7</v>
      </c>
      <c r="G156" s="25">
        <f t="shared" si="27"/>
        <v>844.09</v>
      </c>
      <c r="H156" s="25"/>
      <c r="I156" s="91">
        <f t="shared" si="27"/>
        <v>231.5</v>
      </c>
      <c r="J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183" t="s">
        <v>33</v>
      </c>
      <c r="B157" s="21" t="s">
        <v>64</v>
      </c>
      <c r="C157" s="22">
        <v>200</v>
      </c>
      <c r="D157" s="23">
        <v>0.2</v>
      </c>
      <c r="E157" s="23">
        <v>0.2</v>
      </c>
      <c r="F157" s="23">
        <v>12.8</v>
      </c>
      <c r="G157" s="22">
        <v>100</v>
      </c>
      <c r="H157" s="83" t="s">
        <v>65</v>
      </c>
      <c r="I157" s="84">
        <v>24</v>
      </c>
    </row>
    <row r="158" spans="1:26" ht="15" customHeight="1">
      <c r="A158" s="184"/>
      <c r="B158" s="21" t="s">
        <v>110</v>
      </c>
      <c r="C158" s="22">
        <v>100</v>
      </c>
      <c r="D158" s="23">
        <v>9.91</v>
      </c>
      <c r="E158" s="23">
        <v>10.6</v>
      </c>
      <c r="F158" s="23">
        <v>35.770000000000003</v>
      </c>
      <c r="G158" s="22">
        <v>201.65</v>
      </c>
      <c r="H158" s="83">
        <v>542</v>
      </c>
      <c r="I158" s="84">
        <v>31</v>
      </c>
    </row>
    <row r="159" spans="1:26" ht="12.75" customHeight="1">
      <c r="A159" s="175" t="s">
        <v>38</v>
      </c>
      <c r="B159" s="176"/>
      <c r="C159" s="25">
        <f t="shared" ref="C159:I159" si="28">SUM(C157:C158)</f>
        <v>300</v>
      </c>
      <c r="D159" s="26">
        <f t="shared" si="28"/>
        <v>10.11</v>
      </c>
      <c r="E159" s="26">
        <f t="shared" si="28"/>
        <v>10.799999999999999</v>
      </c>
      <c r="F159" s="26">
        <f t="shared" si="28"/>
        <v>48.570000000000007</v>
      </c>
      <c r="G159" s="25">
        <f t="shared" si="28"/>
        <v>301.64999999999998</v>
      </c>
      <c r="H159" s="25"/>
      <c r="I159" s="91">
        <f t="shared" si="28"/>
        <v>55</v>
      </c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thickBot="1">
      <c r="A160" s="194" t="s">
        <v>39</v>
      </c>
      <c r="B160" s="195"/>
      <c r="C160" s="48">
        <f t="shared" ref="C160:I160" si="29">C159+C156+C147</f>
        <v>1760</v>
      </c>
      <c r="D160" s="49">
        <f t="shared" si="29"/>
        <v>59.699999999999996</v>
      </c>
      <c r="E160" s="49">
        <f t="shared" si="29"/>
        <v>63.68</v>
      </c>
      <c r="F160" s="49">
        <f t="shared" si="29"/>
        <v>251.75</v>
      </c>
      <c r="G160" s="49">
        <f t="shared" si="29"/>
        <v>1755.4499999999998</v>
      </c>
      <c r="H160" s="49"/>
      <c r="I160" s="98">
        <f t="shared" si="29"/>
        <v>416.5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192" t="s">
        <v>111</v>
      </c>
      <c r="B161" s="173"/>
      <c r="C161" s="173"/>
      <c r="D161" s="173"/>
      <c r="E161" s="173"/>
      <c r="F161" s="173"/>
      <c r="G161" s="173"/>
      <c r="H161" s="173"/>
      <c r="I161" s="9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10" t="s">
        <v>16</v>
      </c>
      <c r="B162" s="21" t="s">
        <v>180</v>
      </c>
      <c r="C162" s="72">
        <v>100</v>
      </c>
      <c r="D162" s="73">
        <v>1.17</v>
      </c>
      <c r="E162" s="73">
        <v>0.1</v>
      </c>
      <c r="F162" s="73">
        <v>5.67</v>
      </c>
      <c r="G162" s="113">
        <v>28.33</v>
      </c>
      <c r="H162" s="112"/>
      <c r="I162" s="109"/>
    </row>
    <row r="163" spans="1:26" ht="12.75" customHeight="1">
      <c r="A163" s="207"/>
      <c r="B163" s="136" t="s">
        <v>149</v>
      </c>
      <c r="C163" s="114">
        <v>100</v>
      </c>
      <c r="D163" s="137">
        <v>1.43</v>
      </c>
      <c r="E163" s="137">
        <v>0.83</v>
      </c>
      <c r="F163" s="137">
        <v>2.83</v>
      </c>
      <c r="G163" s="138">
        <v>75.98</v>
      </c>
      <c r="H163" s="139"/>
      <c r="I163" s="109"/>
    </row>
    <row r="164" spans="1:26" ht="12.75" customHeight="1">
      <c r="A164" s="228"/>
      <c r="B164" s="155" t="s">
        <v>183</v>
      </c>
      <c r="C164" s="112">
        <v>100</v>
      </c>
      <c r="D164" s="69">
        <v>12.56</v>
      </c>
      <c r="E164" s="69">
        <v>13.44</v>
      </c>
      <c r="F164" s="69">
        <v>10.59</v>
      </c>
      <c r="G164" s="112">
        <v>222.58</v>
      </c>
      <c r="H164" s="112">
        <v>100</v>
      </c>
      <c r="I164" s="109">
        <v>100</v>
      </c>
    </row>
    <row r="165" spans="1:26" ht="12.75" customHeight="1">
      <c r="A165" s="207"/>
      <c r="B165" s="140" t="s">
        <v>69</v>
      </c>
      <c r="C165" s="132">
        <v>15</v>
      </c>
      <c r="D165" s="141">
        <v>0.26</v>
      </c>
      <c r="E165" s="141">
        <v>1.03</v>
      </c>
      <c r="F165" s="141">
        <v>0.84</v>
      </c>
      <c r="G165" s="111">
        <v>13.9</v>
      </c>
      <c r="H165" s="142">
        <v>354</v>
      </c>
      <c r="I165" s="109">
        <v>3</v>
      </c>
    </row>
    <row r="166" spans="1:26" ht="12.75" customHeight="1">
      <c r="A166" s="207"/>
      <c r="B166" s="21" t="s">
        <v>112</v>
      </c>
      <c r="C166" s="22">
        <v>180</v>
      </c>
      <c r="D166" s="23">
        <v>4.6399999999999997</v>
      </c>
      <c r="E166" s="23">
        <v>5.63</v>
      </c>
      <c r="F166" s="23">
        <v>48.1</v>
      </c>
      <c r="G166" s="83">
        <v>261.63</v>
      </c>
      <c r="H166" s="112">
        <v>414</v>
      </c>
      <c r="I166" s="109">
        <v>30</v>
      </c>
    </row>
    <row r="167" spans="1:26" ht="12.75" customHeight="1">
      <c r="A167" s="207"/>
      <c r="B167" s="21" t="s">
        <v>113</v>
      </c>
      <c r="C167" s="22">
        <v>200</v>
      </c>
      <c r="D167" s="23">
        <v>0.28000000000000003</v>
      </c>
      <c r="E167" s="23">
        <v>0.04</v>
      </c>
      <c r="F167" s="23">
        <v>8.9600000000000009</v>
      </c>
      <c r="G167" s="22">
        <v>37.28</v>
      </c>
      <c r="H167" s="83" t="s">
        <v>114</v>
      </c>
      <c r="I167" s="84">
        <v>20</v>
      </c>
    </row>
    <row r="168" spans="1:26" ht="12.75" customHeight="1">
      <c r="A168" s="184"/>
      <c r="B168" s="21" t="s">
        <v>30</v>
      </c>
      <c r="C168" s="22">
        <v>30</v>
      </c>
      <c r="D168" s="23">
        <v>1.98</v>
      </c>
      <c r="E168" s="23">
        <v>0.27</v>
      </c>
      <c r="F168" s="23">
        <v>11.4</v>
      </c>
      <c r="G168" s="22">
        <v>59.7</v>
      </c>
      <c r="H168" s="83"/>
      <c r="I168" s="84">
        <v>4</v>
      </c>
    </row>
    <row r="169" spans="1:26" ht="12.75" customHeight="1">
      <c r="A169" s="175" t="s">
        <v>21</v>
      </c>
      <c r="B169" s="176"/>
      <c r="C169" s="25">
        <f>SUM(C162:C168)-C163-C162</f>
        <v>525</v>
      </c>
      <c r="D169" s="25">
        <f>SUM(D162:D168)-D163-D162</f>
        <v>19.72</v>
      </c>
      <c r="E169" s="25">
        <f>SUM(E162:E168)-E163-E162</f>
        <v>20.409999999999997</v>
      </c>
      <c r="F169" s="25">
        <f>SUM(F162:F168)-F163-F162</f>
        <v>79.890000000000015</v>
      </c>
      <c r="G169" s="25">
        <f>SUM(G162:G168)-G163-G162</f>
        <v>595.08999999999992</v>
      </c>
      <c r="H169" s="25"/>
      <c r="I169" s="91">
        <f>SUM(I162:I168)-I163-I162</f>
        <v>157</v>
      </c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183" t="s">
        <v>22</v>
      </c>
      <c r="B170" s="21" t="s">
        <v>145</v>
      </c>
      <c r="C170" s="22">
        <v>100</v>
      </c>
      <c r="D170" s="23">
        <v>0.8</v>
      </c>
      <c r="E170" s="23">
        <v>0.1</v>
      </c>
      <c r="F170" s="23">
        <v>1.7</v>
      </c>
      <c r="G170" s="22">
        <v>13</v>
      </c>
      <c r="H170" s="110">
        <v>107</v>
      </c>
      <c r="I170" s="84">
        <v>23</v>
      </c>
    </row>
    <row r="171" spans="1:26" ht="15" customHeight="1">
      <c r="A171" s="207"/>
      <c r="B171" s="21" t="s">
        <v>101</v>
      </c>
      <c r="C171" s="22">
        <v>250</v>
      </c>
      <c r="D171" s="23">
        <v>3.53</v>
      </c>
      <c r="E171" s="23">
        <v>5.43</v>
      </c>
      <c r="F171" s="23">
        <v>8.43</v>
      </c>
      <c r="G171" s="83">
        <v>144.5</v>
      </c>
      <c r="H171" s="112" t="s">
        <v>102</v>
      </c>
      <c r="I171" s="109">
        <v>37</v>
      </c>
    </row>
    <row r="172" spans="1:26" ht="12.75" customHeight="1">
      <c r="A172" s="207"/>
      <c r="B172" s="21" t="s">
        <v>109</v>
      </c>
      <c r="C172" s="22">
        <v>280</v>
      </c>
      <c r="D172" s="23">
        <v>19.7</v>
      </c>
      <c r="E172" s="23">
        <v>22.1</v>
      </c>
      <c r="F172" s="23">
        <v>80.47</v>
      </c>
      <c r="G172" s="83">
        <v>512.32000000000005</v>
      </c>
      <c r="H172" s="112">
        <v>407</v>
      </c>
      <c r="I172" s="109">
        <v>117</v>
      </c>
    </row>
    <row r="173" spans="1:26" ht="12.75" customHeight="1">
      <c r="A173" s="207"/>
      <c r="B173" s="21" t="s">
        <v>29</v>
      </c>
      <c r="C173" s="22">
        <v>200</v>
      </c>
      <c r="D173" s="23">
        <v>0.08</v>
      </c>
      <c r="E173" s="23">
        <v>0</v>
      </c>
      <c r="F173" s="23">
        <v>10.62</v>
      </c>
      <c r="G173" s="22">
        <v>40.44</v>
      </c>
      <c r="H173" s="111">
        <v>508</v>
      </c>
      <c r="I173" s="84">
        <v>18</v>
      </c>
    </row>
    <row r="174" spans="1:26" ht="15" customHeight="1">
      <c r="A174" s="207"/>
      <c r="B174" s="21" t="s">
        <v>30</v>
      </c>
      <c r="C174" s="22">
        <v>30</v>
      </c>
      <c r="D174" s="23">
        <v>1.98</v>
      </c>
      <c r="E174" s="23">
        <v>0.27</v>
      </c>
      <c r="F174" s="23">
        <v>11.4</v>
      </c>
      <c r="G174" s="22">
        <v>59.7</v>
      </c>
      <c r="H174" s="83"/>
      <c r="I174" s="84">
        <v>4</v>
      </c>
    </row>
    <row r="175" spans="1:26" ht="12.75" customHeight="1">
      <c r="A175" s="184"/>
      <c r="B175" s="21" t="s">
        <v>31</v>
      </c>
      <c r="C175" s="22">
        <v>30</v>
      </c>
      <c r="D175" s="23">
        <v>1.98</v>
      </c>
      <c r="E175" s="23">
        <v>0.36</v>
      </c>
      <c r="F175" s="23">
        <v>10.02</v>
      </c>
      <c r="G175" s="22">
        <v>52.2</v>
      </c>
      <c r="H175" s="83"/>
      <c r="I175" s="84">
        <v>2.5</v>
      </c>
    </row>
    <row r="176" spans="1:26" ht="12.75" customHeight="1">
      <c r="A176" s="175" t="s">
        <v>32</v>
      </c>
      <c r="B176" s="176"/>
      <c r="C176" s="25">
        <f>SUM(C170:C175)</f>
        <v>890</v>
      </c>
      <c r="D176" s="26">
        <f>SUM(D170:D175)</f>
        <v>28.07</v>
      </c>
      <c r="E176" s="26">
        <f>SUM(E170:E175)</f>
        <v>28.26</v>
      </c>
      <c r="F176" s="26">
        <f>SUM(F170:F175)</f>
        <v>122.64</v>
      </c>
      <c r="G176" s="25">
        <f>SUM(G170:G175)</f>
        <v>822.16000000000008</v>
      </c>
      <c r="H176" s="25"/>
      <c r="I176" s="91">
        <f>SUM(I170:I175)</f>
        <v>201.5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183" t="s">
        <v>33</v>
      </c>
      <c r="B177" s="21" t="s">
        <v>36</v>
      </c>
      <c r="C177" s="22">
        <v>200</v>
      </c>
      <c r="D177" s="23">
        <v>0.24</v>
      </c>
      <c r="E177" s="23">
        <v>0.06</v>
      </c>
      <c r="F177" s="23">
        <v>10.16</v>
      </c>
      <c r="G177" s="22">
        <v>42.14</v>
      </c>
      <c r="H177" s="83" t="s">
        <v>37</v>
      </c>
      <c r="I177" s="84">
        <v>25</v>
      </c>
    </row>
    <row r="178" spans="1:26" ht="12.75" customHeight="1">
      <c r="A178" s="184"/>
      <c r="B178" s="21" t="s">
        <v>115</v>
      </c>
      <c r="C178" s="22">
        <v>100</v>
      </c>
      <c r="D178" s="23">
        <v>9.86</v>
      </c>
      <c r="E178" s="23">
        <v>10.67</v>
      </c>
      <c r="F178" s="23">
        <v>37.81</v>
      </c>
      <c r="G178" s="22">
        <v>248.27</v>
      </c>
      <c r="H178" s="83">
        <v>555</v>
      </c>
      <c r="I178" s="84">
        <v>34</v>
      </c>
    </row>
    <row r="179" spans="1:26" ht="12.75" customHeight="1">
      <c r="A179" s="175" t="s">
        <v>38</v>
      </c>
      <c r="B179" s="176"/>
      <c r="C179" s="25">
        <f t="shared" ref="C179:I179" si="30">SUM(C177:C178)</f>
        <v>300</v>
      </c>
      <c r="D179" s="26">
        <f t="shared" si="30"/>
        <v>10.1</v>
      </c>
      <c r="E179" s="26">
        <f t="shared" si="30"/>
        <v>10.73</v>
      </c>
      <c r="F179" s="26">
        <f t="shared" si="30"/>
        <v>47.97</v>
      </c>
      <c r="G179" s="25">
        <f t="shared" si="30"/>
        <v>290.41000000000003</v>
      </c>
      <c r="H179" s="25"/>
      <c r="I179" s="91">
        <f t="shared" si="30"/>
        <v>59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thickBot="1">
      <c r="A180" s="194" t="s">
        <v>39</v>
      </c>
      <c r="B180" s="195"/>
      <c r="C180" s="48">
        <f>C179+C176+C169</f>
        <v>1715</v>
      </c>
      <c r="D180" s="49">
        <f>D179+D176+D169</f>
        <v>57.89</v>
      </c>
      <c r="E180" s="49">
        <f>E179+E176+E169</f>
        <v>59.4</v>
      </c>
      <c r="F180" s="49">
        <f>F179+F176+F169</f>
        <v>250.50000000000003</v>
      </c>
      <c r="G180" s="49">
        <f>G179+G176+G169</f>
        <v>1707.66</v>
      </c>
      <c r="H180" s="49"/>
      <c r="I180" s="98">
        <f>I179+I176+I169</f>
        <v>417.5</v>
      </c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192" t="s">
        <v>116</v>
      </c>
      <c r="B181" s="173"/>
      <c r="C181" s="173"/>
      <c r="D181" s="173"/>
      <c r="E181" s="173"/>
      <c r="F181" s="173"/>
      <c r="G181" s="173"/>
      <c r="H181" s="173"/>
      <c r="I181" s="9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183" t="s">
        <v>16</v>
      </c>
      <c r="B182" s="21" t="s">
        <v>117</v>
      </c>
      <c r="C182" s="22">
        <v>200</v>
      </c>
      <c r="D182" s="23">
        <v>21.06</v>
      </c>
      <c r="E182" s="23">
        <v>21.97</v>
      </c>
      <c r="F182" s="23">
        <v>31.14</v>
      </c>
      <c r="G182" s="22">
        <v>356.3</v>
      </c>
      <c r="H182" s="83">
        <v>117</v>
      </c>
      <c r="I182" s="84">
        <v>109</v>
      </c>
    </row>
    <row r="183" spans="1:26" ht="12.75" customHeight="1">
      <c r="A183" s="207"/>
      <c r="B183" s="21" t="s">
        <v>118</v>
      </c>
      <c r="C183" s="22">
        <v>50</v>
      </c>
      <c r="D183" s="23">
        <v>0.09</v>
      </c>
      <c r="E183" s="23">
        <v>0</v>
      </c>
      <c r="F183" s="23">
        <v>33.08</v>
      </c>
      <c r="G183" s="22">
        <v>127.6</v>
      </c>
      <c r="H183" s="83">
        <v>474</v>
      </c>
      <c r="I183" s="84">
        <v>18</v>
      </c>
    </row>
    <row r="184" spans="1:26" ht="12.75" customHeight="1">
      <c r="A184" s="207"/>
      <c r="B184" s="21" t="s">
        <v>147</v>
      </c>
      <c r="C184" s="22">
        <v>100</v>
      </c>
      <c r="D184" s="23">
        <v>0.4</v>
      </c>
      <c r="E184" s="23">
        <v>0.4</v>
      </c>
      <c r="F184" s="23">
        <v>9.8000000000000007</v>
      </c>
      <c r="G184" s="22">
        <v>47</v>
      </c>
      <c r="H184" s="83">
        <v>112</v>
      </c>
      <c r="I184" s="84">
        <v>15</v>
      </c>
    </row>
    <row r="185" spans="1:26" ht="12.75" customHeight="1">
      <c r="A185" s="184"/>
      <c r="B185" s="21" t="s">
        <v>80</v>
      </c>
      <c r="C185" s="22">
        <v>200</v>
      </c>
      <c r="D185" s="23">
        <v>0.26</v>
      </c>
      <c r="E185" s="23">
        <v>0.02</v>
      </c>
      <c r="F185" s="23">
        <v>8.06</v>
      </c>
      <c r="G185" s="22">
        <v>33.22</v>
      </c>
      <c r="H185" s="83" t="s">
        <v>81</v>
      </c>
      <c r="I185" s="84">
        <v>20</v>
      </c>
    </row>
    <row r="186" spans="1:26" ht="12.75" customHeight="1">
      <c r="A186" s="175" t="s">
        <v>21</v>
      </c>
      <c r="B186" s="176"/>
      <c r="C186" s="25">
        <f t="shared" ref="C186:I186" si="31">SUM(C182:C185)</f>
        <v>550</v>
      </c>
      <c r="D186" s="26">
        <f t="shared" si="31"/>
        <v>21.81</v>
      </c>
      <c r="E186" s="26">
        <f t="shared" si="31"/>
        <v>22.389999999999997</v>
      </c>
      <c r="F186" s="26">
        <f t="shared" si="31"/>
        <v>82.08</v>
      </c>
      <c r="G186" s="25">
        <f t="shared" si="31"/>
        <v>564.12</v>
      </c>
      <c r="H186" s="25"/>
      <c r="I186" s="91">
        <f t="shared" si="31"/>
        <v>162</v>
      </c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183" t="s">
        <v>22</v>
      </c>
      <c r="B187" s="21" t="s">
        <v>155</v>
      </c>
      <c r="C187" s="22">
        <v>100</v>
      </c>
      <c r="D187" s="23">
        <v>1.17</v>
      </c>
      <c r="E187" s="23">
        <v>0.1</v>
      </c>
      <c r="F187" s="23">
        <v>5.67</v>
      </c>
      <c r="G187" s="22">
        <v>28.33</v>
      </c>
      <c r="H187" s="83">
        <v>16</v>
      </c>
      <c r="I187" s="84">
        <v>13</v>
      </c>
    </row>
    <row r="188" spans="1:26" ht="12.75" customHeight="1">
      <c r="A188" s="207"/>
      <c r="B188" s="21" t="s">
        <v>156</v>
      </c>
      <c r="C188" s="22">
        <v>250</v>
      </c>
      <c r="D188" s="23">
        <v>5.5</v>
      </c>
      <c r="E188" s="23">
        <v>9.33</v>
      </c>
      <c r="F188" s="23">
        <v>56.75</v>
      </c>
      <c r="G188" s="22">
        <v>246.79</v>
      </c>
      <c r="H188" s="83" t="s">
        <v>119</v>
      </c>
      <c r="I188" s="84">
        <v>48</v>
      </c>
    </row>
    <row r="189" spans="1:26" ht="12.75" customHeight="1">
      <c r="A189" s="207"/>
      <c r="B189" s="21" t="s">
        <v>120</v>
      </c>
      <c r="C189" s="22">
        <v>100</v>
      </c>
      <c r="D189" s="23">
        <v>15.3</v>
      </c>
      <c r="E189" s="23">
        <v>13.06</v>
      </c>
      <c r="F189" s="23">
        <v>10.34</v>
      </c>
      <c r="G189" s="22">
        <v>256.89999999999998</v>
      </c>
      <c r="H189" s="83">
        <v>410</v>
      </c>
      <c r="I189" s="84">
        <v>87</v>
      </c>
    </row>
    <row r="190" spans="1:26" ht="12.75" customHeight="1">
      <c r="A190" s="207"/>
      <c r="B190" s="21" t="s">
        <v>121</v>
      </c>
      <c r="C190" s="22">
        <v>180</v>
      </c>
      <c r="D190" s="23">
        <v>2.97</v>
      </c>
      <c r="E190" s="23">
        <v>5.67</v>
      </c>
      <c r="F190" s="23">
        <v>19.48</v>
      </c>
      <c r="G190" s="22">
        <v>141.86000000000001</v>
      </c>
      <c r="H190" s="83" t="s">
        <v>122</v>
      </c>
      <c r="I190" s="84">
        <v>36</v>
      </c>
    </row>
    <row r="191" spans="1:26" ht="12.75" customHeight="1">
      <c r="A191" s="207"/>
      <c r="B191" s="21" t="s">
        <v>85</v>
      </c>
      <c r="C191" s="22">
        <v>200</v>
      </c>
      <c r="D191" s="23">
        <v>0.32</v>
      </c>
      <c r="E191" s="23">
        <v>0.14000000000000001</v>
      </c>
      <c r="F191" s="23">
        <v>11.46</v>
      </c>
      <c r="G191" s="22">
        <v>48.32</v>
      </c>
      <c r="H191" s="83">
        <v>519</v>
      </c>
      <c r="I191" s="84">
        <v>17</v>
      </c>
    </row>
    <row r="192" spans="1:26" ht="15" customHeight="1">
      <c r="A192" s="207"/>
      <c r="B192" s="21" t="s">
        <v>30</v>
      </c>
      <c r="C192" s="22">
        <v>30</v>
      </c>
      <c r="D192" s="23">
        <v>1.98</v>
      </c>
      <c r="E192" s="23">
        <v>0.27</v>
      </c>
      <c r="F192" s="23">
        <v>11.4</v>
      </c>
      <c r="G192" s="22">
        <v>59.7</v>
      </c>
      <c r="H192" s="83"/>
      <c r="I192" s="84">
        <v>4</v>
      </c>
    </row>
    <row r="193" spans="1:26" ht="12.75" customHeight="1">
      <c r="A193" s="184"/>
      <c r="B193" s="21" t="s">
        <v>31</v>
      </c>
      <c r="C193" s="22">
        <v>30</v>
      </c>
      <c r="D193" s="23">
        <v>1.98</v>
      </c>
      <c r="E193" s="23">
        <v>0.36</v>
      </c>
      <c r="F193" s="23">
        <v>10.02</v>
      </c>
      <c r="G193" s="22">
        <v>52.2</v>
      </c>
      <c r="H193" s="83"/>
      <c r="I193" s="84">
        <v>2.5</v>
      </c>
    </row>
    <row r="194" spans="1:26" ht="12.75" customHeight="1">
      <c r="A194" s="175" t="s">
        <v>32</v>
      </c>
      <c r="B194" s="176"/>
      <c r="C194" s="25">
        <f>SUM(C187:C193)</f>
        <v>890</v>
      </c>
      <c r="D194" s="25">
        <f t="shared" ref="D194:I194" si="32">SUM(D187:D193)</f>
        <v>29.22</v>
      </c>
      <c r="E194" s="25">
        <f t="shared" si="32"/>
        <v>28.930000000000003</v>
      </c>
      <c r="F194" s="25">
        <f t="shared" si="32"/>
        <v>125.12000000000002</v>
      </c>
      <c r="G194" s="25">
        <f t="shared" si="32"/>
        <v>834.10000000000014</v>
      </c>
      <c r="H194" s="25"/>
      <c r="I194" s="91">
        <f t="shared" si="32"/>
        <v>207.5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183" t="s">
        <v>33</v>
      </c>
      <c r="B195" s="21" t="s">
        <v>51</v>
      </c>
      <c r="C195" s="22">
        <v>200</v>
      </c>
      <c r="D195" s="23">
        <v>0</v>
      </c>
      <c r="E195" s="23">
        <v>0</v>
      </c>
      <c r="F195" s="23">
        <v>15</v>
      </c>
      <c r="G195" s="22">
        <v>95</v>
      </c>
      <c r="H195" s="83">
        <v>614</v>
      </c>
      <c r="I195" s="84">
        <v>22</v>
      </c>
    </row>
    <row r="196" spans="1:26" ht="15" customHeight="1">
      <c r="A196" s="184"/>
      <c r="B196" s="21" t="s">
        <v>87</v>
      </c>
      <c r="C196" s="22">
        <v>100</v>
      </c>
      <c r="D196" s="23">
        <v>9.6199999999999992</v>
      </c>
      <c r="E196" s="23">
        <v>10.4</v>
      </c>
      <c r="F196" s="23">
        <v>32.700000000000003</v>
      </c>
      <c r="G196" s="22">
        <v>251.6</v>
      </c>
      <c r="H196" s="83" t="s">
        <v>88</v>
      </c>
      <c r="I196" s="84">
        <v>36</v>
      </c>
    </row>
    <row r="197" spans="1:26" ht="12.75" customHeight="1" thickBot="1">
      <c r="A197" s="190" t="s">
        <v>38</v>
      </c>
      <c r="B197" s="191"/>
      <c r="C197" s="28">
        <f t="shared" ref="C197:I197" si="33">SUM(C195:C196)</f>
        <v>300</v>
      </c>
      <c r="D197" s="29">
        <f t="shared" si="33"/>
        <v>9.6199999999999992</v>
      </c>
      <c r="E197" s="29">
        <f t="shared" si="33"/>
        <v>10.4</v>
      </c>
      <c r="F197" s="29">
        <f t="shared" si="33"/>
        <v>47.7</v>
      </c>
      <c r="G197" s="28">
        <f t="shared" si="33"/>
        <v>346.6</v>
      </c>
      <c r="H197" s="28"/>
      <c r="I197" s="99">
        <f t="shared" si="33"/>
        <v>58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187" t="s">
        <v>39</v>
      </c>
      <c r="B198" s="227"/>
      <c r="C198" s="100">
        <f>C197+C194+C186</f>
        <v>1740</v>
      </c>
      <c r="D198" s="101">
        <f>D197+D194+D186</f>
        <v>60.649999999999991</v>
      </c>
      <c r="E198" s="101">
        <f>E197+E194+E186</f>
        <v>61.72</v>
      </c>
      <c r="F198" s="101">
        <f>F197+F194+F186</f>
        <v>254.90000000000003</v>
      </c>
      <c r="G198" s="101">
        <f>G197+G194+G186</f>
        <v>1744.8200000000002</v>
      </c>
      <c r="H198" s="101"/>
      <c r="I198" s="107">
        <f>I197+I194+I186</f>
        <v>427.5</v>
      </c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175" t="s">
        <v>123</v>
      </c>
      <c r="B199" s="176"/>
      <c r="C199" s="25">
        <f>C198+C180+C160+C141+C123+C106+C90+C70+C53+C34</f>
        <v>17490</v>
      </c>
      <c r="D199" s="26">
        <f>D198+D180+D160+D141+D123+D106+D90+D70+D53+D34</f>
        <v>594.53</v>
      </c>
      <c r="E199" s="26">
        <f>E198+E180+E160+E141+E123+E106+E90+E70+E53+E34</f>
        <v>603.81000000000006</v>
      </c>
      <c r="F199" s="26">
        <f>F198+F180+F160+F141+F123+F106+F90+F70+F53+F34</f>
        <v>2508.38</v>
      </c>
      <c r="G199" s="26">
        <f>G198+G180+G160+G141+G123+G106+G90+G70+G53+G34</f>
        <v>17491.239999999998</v>
      </c>
      <c r="H199" s="26"/>
      <c r="I199" s="86">
        <f>I198+I180+I160+I141+I123+I106+I90+I70+I53+I34</f>
        <v>3975</v>
      </c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thickBot="1">
      <c r="A200" s="194" t="s">
        <v>124</v>
      </c>
      <c r="B200" s="195"/>
      <c r="C200" s="48">
        <f t="shared" ref="C200:G200" si="34">C199/10</f>
        <v>1749</v>
      </c>
      <c r="D200" s="48">
        <f t="shared" si="34"/>
        <v>59.452999999999996</v>
      </c>
      <c r="E200" s="48">
        <f t="shared" si="34"/>
        <v>60.381000000000007</v>
      </c>
      <c r="F200" s="48">
        <f t="shared" si="34"/>
        <v>250.83800000000002</v>
      </c>
      <c r="G200" s="48">
        <f t="shared" si="34"/>
        <v>1749.1239999999998</v>
      </c>
      <c r="H200" s="48"/>
      <c r="I200" s="92">
        <f t="shared" ref="I200" si="35">I199/10</f>
        <v>397.5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30" customHeight="1">
      <c r="A201" s="211"/>
      <c r="B201" s="212"/>
      <c r="C201" s="51"/>
      <c r="D201" s="52"/>
      <c r="E201" s="52"/>
      <c r="F201" s="52"/>
      <c r="G201" s="51"/>
      <c r="H201" s="51"/>
      <c r="I201" s="108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2.75" customHeight="1">
      <c r="A202" s="54"/>
      <c r="B202" s="66" t="s">
        <v>141</v>
      </c>
      <c r="C202" s="67">
        <f>(C186+C169+C147+C129+C111+C95+C79+C58+C40+C21)/10</f>
        <v>555</v>
      </c>
      <c r="D202" s="23">
        <f>(D186+D169+D147+D129+D111+D95+D79+D58+D40+D21)/10</f>
        <v>20.28</v>
      </c>
      <c r="E202" s="23">
        <f>(E186+E169+E147+E129+E111+E95+E79+E58+E40+E21)/10</f>
        <v>20.681999999999995</v>
      </c>
      <c r="F202" s="68">
        <f>(F186+F169+F147+F129+F111+F95+F79+F58+F40+F21)/10</f>
        <v>80.257000000000005</v>
      </c>
      <c r="G202" s="69">
        <f>(G186+G169+G147+G129+G111+G95+G79+G58+G40+G21)/10</f>
        <v>572.83799999999997</v>
      </c>
      <c r="H202" s="70"/>
      <c r="I202" s="106"/>
    </row>
    <row r="203" spans="1:26" ht="12.75" customHeight="1">
      <c r="A203" s="54"/>
      <c r="B203" s="66" t="s">
        <v>142</v>
      </c>
      <c r="C203" s="67">
        <f>(C194+C176+C156+C137+C119+C102+C86+C66+C49+C30)/10</f>
        <v>894</v>
      </c>
      <c r="D203" s="23">
        <f>(D194+D176+D156+D137+D119+D102+D86+D66+D49+D30)/10</f>
        <v>29.213000000000001</v>
      </c>
      <c r="E203" s="23">
        <f>(E194+E176+E156+E137+E119+E102+E86+E66+E49+E30)/10</f>
        <v>29.493000000000002</v>
      </c>
      <c r="F203" s="68">
        <f>(F194+F176+F156+F137+F119+F102+F86+F66+F49+F30)/10</f>
        <v>125.995</v>
      </c>
      <c r="G203" s="69">
        <f>(G194+G176+G156+G137+G119+G102+G86+G66+G49+G30)/10</f>
        <v>857.0780000000002</v>
      </c>
      <c r="H203" s="70"/>
      <c r="I203" s="106"/>
    </row>
    <row r="204" spans="1:26" ht="12.75" customHeight="1">
      <c r="A204" s="54"/>
      <c r="B204" s="66" t="s">
        <v>143</v>
      </c>
      <c r="C204" s="67">
        <f>(C197+C179+C159+C140+C122+C105+C89+C69+C52+C33)/10</f>
        <v>300</v>
      </c>
      <c r="D204" s="23">
        <f>(D197+D179+D159+D140+D122+D105+D89+D69+D52+D33)/10</f>
        <v>9.9600000000000009</v>
      </c>
      <c r="E204" s="23">
        <f>(E197+E179+E159+E140+E122+E105+E89+E69+E52+E33)/10</f>
        <v>10.206</v>
      </c>
      <c r="F204" s="68">
        <f>(F197+F179+F159+F140+F122+F105+F89+F69+F52+F33)/10</f>
        <v>44.585999999999999</v>
      </c>
      <c r="G204" s="69">
        <f>(G197+G179+G159+G140+G122+G105+G89+G69+G52+G33)/10</f>
        <v>319.20799999999997</v>
      </c>
      <c r="H204" s="70"/>
      <c r="I204" s="106"/>
    </row>
    <row r="205" spans="1:26" ht="12.75" customHeight="1">
      <c r="A205" s="54"/>
      <c r="B205" s="31"/>
      <c r="C205" s="32"/>
      <c r="D205" s="33"/>
      <c r="E205" s="33"/>
      <c r="F205" s="33"/>
      <c r="G205" s="32"/>
      <c r="H205" s="32"/>
    </row>
    <row r="206" spans="1:26" ht="12.75" customHeight="1">
      <c r="A206" s="54"/>
      <c r="B206" s="31"/>
      <c r="C206" s="32"/>
      <c r="D206" s="33"/>
      <c r="E206" s="33"/>
      <c r="F206" s="33"/>
      <c r="G206" s="32"/>
      <c r="H206" s="32"/>
    </row>
    <row r="207" spans="1:26" ht="12.75" customHeight="1">
      <c r="A207" s="54"/>
      <c r="B207" s="31"/>
      <c r="C207" s="32"/>
      <c r="D207" s="33"/>
      <c r="E207" s="33"/>
      <c r="F207" s="33"/>
      <c r="G207" s="32"/>
      <c r="H207" s="32"/>
    </row>
    <row r="208" spans="1:26" ht="12.75" customHeight="1">
      <c r="A208" s="54"/>
      <c r="B208" s="31"/>
      <c r="C208" s="32"/>
      <c r="D208" s="33"/>
      <c r="E208" s="33"/>
      <c r="F208" s="33"/>
      <c r="G208" s="32"/>
      <c r="H208" s="32"/>
    </row>
    <row r="209" spans="1:8" ht="12.75" customHeight="1">
      <c r="A209" s="54"/>
      <c r="B209" s="31"/>
      <c r="C209" s="32"/>
      <c r="D209" s="33"/>
      <c r="E209" s="33"/>
      <c r="F209" s="33"/>
      <c r="G209" s="32"/>
      <c r="H209" s="32"/>
    </row>
    <row r="210" spans="1:8" ht="12.75" customHeight="1">
      <c r="A210" s="54"/>
      <c r="B210" s="31"/>
      <c r="C210" s="32"/>
      <c r="D210" s="33"/>
      <c r="E210" s="33"/>
      <c r="F210" s="33"/>
      <c r="G210" s="32"/>
      <c r="H210" s="32"/>
    </row>
    <row r="211" spans="1:8" ht="12.75" customHeight="1">
      <c r="A211" s="54"/>
      <c r="B211" s="31"/>
      <c r="C211" s="32"/>
      <c r="D211" s="33"/>
      <c r="E211" s="33"/>
      <c r="F211" s="33"/>
      <c r="G211" s="32"/>
      <c r="H211" s="32"/>
    </row>
    <row r="212" spans="1:8" ht="12.75" customHeight="1">
      <c r="A212" s="54"/>
      <c r="B212" s="31"/>
      <c r="C212" s="32"/>
      <c r="D212" s="33"/>
      <c r="E212" s="33"/>
      <c r="F212" s="33"/>
      <c r="G212" s="32"/>
      <c r="H212" s="32"/>
    </row>
    <row r="213" spans="1:8" ht="12.75" customHeight="1">
      <c r="A213" s="54"/>
      <c r="B213" s="31"/>
      <c r="C213" s="32"/>
      <c r="D213" s="33"/>
      <c r="E213" s="33"/>
      <c r="F213" s="33"/>
      <c r="G213" s="32"/>
      <c r="H213" s="32"/>
    </row>
    <row r="214" spans="1:8" ht="12.75" customHeight="1">
      <c r="A214" s="54"/>
      <c r="B214" s="31"/>
      <c r="C214" s="32"/>
      <c r="D214" s="33"/>
      <c r="E214" s="33"/>
      <c r="F214" s="33"/>
      <c r="G214" s="32"/>
      <c r="H214" s="32"/>
    </row>
    <row r="215" spans="1:8" ht="12.75" customHeight="1">
      <c r="A215" s="54"/>
      <c r="B215" s="31"/>
      <c r="C215" s="32"/>
      <c r="D215" s="33"/>
      <c r="E215" s="33"/>
      <c r="F215" s="33"/>
      <c r="G215" s="32"/>
      <c r="H215" s="32"/>
    </row>
    <row r="216" spans="1:8" ht="12.75" customHeight="1">
      <c r="A216" s="54"/>
      <c r="B216" s="31"/>
      <c r="C216" s="32"/>
      <c r="D216" s="33"/>
      <c r="E216" s="33"/>
      <c r="F216" s="33"/>
      <c r="G216" s="32"/>
      <c r="H216" s="32"/>
    </row>
    <row r="217" spans="1:8" ht="12.75" customHeight="1">
      <c r="A217" s="54"/>
      <c r="B217" s="31"/>
      <c r="C217" s="32"/>
      <c r="D217" s="33"/>
      <c r="E217" s="33"/>
      <c r="F217" s="33"/>
      <c r="G217" s="32"/>
      <c r="H217" s="32"/>
    </row>
    <row r="218" spans="1:8" ht="12.75" customHeight="1">
      <c r="A218" s="54"/>
      <c r="B218" s="31"/>
      <c r="C218" s="32"/>
      <c r="D218" s="33"/>
      <c r="E218" s="33"/>
      <c r="F218" s="33"/>
      <c r="G218" s="32"/>
      <c r="H218" s="32"/>
    </row>
    <row r="219" spans="1:8" ht="12.75" customHeight="1">
      <c r="A219" s="54"/>
      <c r="B219" s="31"/>
      <c r="C219" s="32"/>
      <c r="D219" s="33"/>
      <c r="E219" s="33"/>
      <c r="F219" s="33"/>
      <c r="G219" s="32"/>
      <c r="H219" s="32"/>
    </row>
    <row r="220" spans="1:8" ht="12.75" customHeight="1">
      <c r="A220" s="54"/>
      <c r="B220" s="31"/>
      <c r="C220" s="32"/>
      <c r="D220" s="33"/>
      <c r="E220" s="33"/>
      <c r="F220" s="33"/>
      <c r="G220" s="32"/>
      <c r="H220" s="32"/>
    </row>
    <row r="221" spans="1:8" ht="12.75" customHeight="1">
      <c r="A221" s="54"/>
      <c r="B221" s="31"/>
      <c r="C221" s="32"/>
      <c r="D221" s="33"/>
      <c r="E221" s="33"/>
      <c r="F221" s="33"/>
      <c r="G221" s="32"/>
      <c r="H221" s="32"/>
    </row>
    <row r="222" spans="1:8" ht="12.75" customHeight="1">
      <c r="A222" s="54"/>
      <c r="B222" s="31"/>
      <c r="C222" s="32"/>
      <c r="D222" s="33"/>
      <c r="E222" s="33"/>
      <c r="F222" s="33"/>
      <c r="G222" s="32"/>
      <c r="H222" s="32"/>
    </row>
    <row r="223" spans="1:8" ht="12.75" customHeight="1">
      <c r="A223" s="54"/>
      <c r="B223" s="31"/>
      <c r="C223" s="32"/>
      <c r="D223" s="33"/>
      <c r="E223" s="33"/>
      <c r="F223" s="33"/>
      <c r="G223" s="32"/>
      <c r="H223" s="32"/>
    </row>
    <row r="224" spans="1:8" ht="12.75" customHeight="1">
      <c r="A224" s="54"/>
      <c r="B224" s="31"/>
      <c r="C224" s="32"/>
      <c r="D224" s="33"/>
      <c r="E224" s="33"/>
      <c r="F224" s="33"/>
      <c r="G224" s="32"/>
      <c r="H224" s="32"/>
    </row>
    <row r="225" spans="1:8" ht="12.75" customHeight="1">
      <c r="A225" s="54"/>
      <c r="B225" s="31"/>
      <c r="C225" s="32"/>
      <c r="D225" s="33"/>
      <c r="E225" s="33"/>
      <c r="F225" s="33"/>
      <c r="G225" s="32"/>
      <c r="H225" s="32"/>
    </row>
    <row r="226" spans="1:8" ht="12.75" customHeight="1">
      <c r="A226" s="54"/>
      <c r="B226" s="31"/>
      <c r="C226" s="32"/>
      <c r="D226" s="33"/>
      <c r="E226" s="33"/>
      <c r="F226" s="33"/>
      <c r="G226" s="32"/>
      <c r="H226" s="32"/>
    </row>
    <row r="227" spans="1:8" ht="12.75" customHeight="1">
      <c r="A227" s="54"/>
      <c r="B227" s="31"/>
      <c r="C227" s="32"/>
      <c r="D227" s="33"/>
      <c r="E227" s="33"/>
      <c r="F227" s="33"/>
      <c r="G227" s="32"/>
      <c r="H227" s="32"/>
    </row>
    <row r="228" spans="1:8" ht="12.75" customHeight="1">
      <c r="A228" s="54"/>
      <c r="B228" s="31"/>
      <c r="C228" s="32"/>
      <c r="D228" s="33"/>
      <c r="E228" s="33"/>
      <c r="F228" s="33"/>
      <c r="G228" s="32"/>
      <c r="H228" s="32"/>
    </row>
    <row r="229" spans="1:8" ht="12.75" customHeight="1">
      <c r="A229" s="54"/>
      <c r="B229" s="31"/>
      <c r="C229" s="32"/>
      <c r="D229" s="33"/>
      <c r="E229" s="33"/>
      <c r="F229" s="33"/>
      <c r="G229" s="32"/>
      <c r="H229" s="32"/>
    </row>
    <row r="230" spans="1:8" ht="12.75" customHeight="1">
      <c r="A230" s="54"/>
      <c r="B230" s="31"/>
      <c r="C230" s="32"/>
      <c r="D230" s="33"/>
      <c r="E230" s="33"/>
      <c r="F230" s="33"/>
      <c r="G230" s="32"/>
      <c r="H230" s="32"/>
    </row>
    <row r="231" spans="1:8" ht="12.75" customHeight="1">
      <c r="A231" s="54"/>
      <c r="B231" s="31"/>
      <c r="C231" s="32"/>
      <c r="D231" s="33"/>
      <c r="E231" s="33"/>
      <c r="F231" s="33"/>
      <c r="G231" s="32"/>
      <c r="H231" s="32"/>
    </row>
    <row r="232" spans="1:8" ht="12.75" customHeight="1">
      <c r="A232" s="54"/>
      <c r="B232" s="31"/>
      <c r="C232" s="32"/>
      <c r="D232" s="33"/>
      <c r="E232" s="33"/>
      <c r="F232" s="33"/>
      <c r="G232" s="32"/>
      <c r="H232" s="32"/>
    </row>
    <row r="233" spans="1:8" ht="12.75" customHeight="1">
      <c r="A233" s="54"/>
      <c r="B233" s="31"/>
      <c r="C233" s="32"/>
      <c r="D233" s="33"/>
      <c r="E233" s="33"/>
      <c r="F233" s="33"/>
      <c r="G233" s="32"/>
      <c r="H233" s="32"/>
    </row>
    <row r="234" spans="1:8" ht="12.75" customHeight="1">
      <c r="A234" s="54"/>
      <c r="B234" s="31"/>
      <c r="C234" s="32"/>
      <c r="D234" s="33"/>
      <c r="E234" s="33"/>
      <c r="F234" s="33"/>
      <c r="G234" s="32"/>
      <c r="H234" s="32"/>
    </row>
    <row r="235" spans="1:8" ht="12.75" customHeight="1">
      <c r="A235" s="54"/>
      <c r="B235" s="31"/>
      <c r="C235" s="32"/>
      <c r="D235" s="33"/>
      <c r="E235" s="33"/>
      <c r="F235" s="33"/>
      <c r="G235" s="32"/>
      <c r="H235" s="32"/>
    </row>
    <row r="236" spans="1:8" ht="12.75" customHeight="1">
      <c r="A236" s="54"/>
      <c r="B236" s="31"/>
      <c r="C236" s="32"/>
      <c r="D236" s="33"/>
      <c r="E236" s="33"/>
      <c r="F236" s="33"/>
      <c r="G236" s="32"/>
      <c r="H236" s="32"/>
    </row>
    <row r="237" spans="1:8" ht="12.75" customHeight="1">
      <c r="A237" s="54"/>
      <c r="B237" s="31"/>
      <c r="C237" s="32"/>
      <c r="D237" s="33"/>
      <c r="E237" s="33"/>
      <c r="F237" s="33"/>
      <c r="G237" s="32"/>
      <c r="H237" s="32"/>
    </row>
    <row r="238" spans="1:8" ht="12.75" customHeight="1">
      <c r="A238" s="54"/>
      <c r="B238" s="31"/>
      <c r="C238" s="32"/>
      <c r="D238" s="33"/>
      <c r="E238" s="33"/>
      <c r="F238" s="33"/>
      <c r="G238" s="32"/>
      <c r="H238" s="32"/>
    </row>
    <row r="239" spans="1:8" ht="12.75" customHeight="1">
      <c r="A239" s="54"/>
      <c r="B239" s="31"/>
      <c r="C239" s="32"/>
      <c r="D239" s="33"/>
      <c r="E239" s="33"/>
      <c r="F239" s="33"/>
      <c r="G239" s="32"/>
      <c r="H239" s="32"/>
    </row>
    <row r="240" spans="1:8" ht="12.75" customHeight="1">
      <c r="A240" s="54"/>
      <c r="B240" s="31"/>
      <c r="C240" s="32"/>
      <c r="D240" s="33"/>
      <c r="E240" s="33"/>
      <c r="F240" s="33"/>
      <c r="G240" s="32"/>
      <c r="H240" s="32"/>
    </row>
    <row r="241" spans="1:8" ht="12.75" customHeight="1">
      <c r="A241" s="54"/>
      <c r="B241" s="31"/>
      <c r="C241" s="32"/>
      <c r="D241" s="33"/>
      <c r="E241" s="33"/>
      <c r="F241" s="33"/>
      <c r="G241" s="32"/>
      <c r="H241" s="32"/>
    </row>
    <row r="242" spans="1:8" ht="12.75" customHeight="1">
      <c r="A242" s="54"/>
      <c r="B242" s="31"/>
      <c r="C242" s="32"/>
      <c r="D242" s="33"/>
      <c r="E242" s="33"/>
      <c r="F242" s="33"/>
      <c r="G242" s="32"/>
      <c r="H242" s="32"/>
    </row>
    <row r="243" spans="1:8" ht="12.75" customHeight="1">
      <c r="A243" s="54"/>
      <c r="B243" s="31"/>
      <c r="C243" s="32"/>
      <c r="D243" s="33"/>
      <c r="E243" s="33"/>
      <c r="F243" s="33"/>
      <c r="G243" s="32"/>
      <c r="H243" s="32"/>
    </row>
    <row r="244" spans="1:8" ht="12.75" customHeight="1">
      <c r="A244" s="54"/>
      <c r="B244" s="31"/>
      <c r="C244" s="32"/>
      <c r="D244" s="33"/>
      <c r="E244" s="33"/>
      <c r="F244" s="33"/>
      <c r="G244" s="32"/>
      <c r="H244" s="32"/>
    </row>
    <row r="245" spans="1:8" ht="12.75" customHeight="1">
      <c r="A245" s="54"/>
      <c r="B245" s="31"/>
      <c r="C245" s="32"/>
      <c r="D245" s="33"/>
      <c r="E245" s="33"/>
      <c r="F245" s="33"/>
      <c r="G245" s="32"/>
      <c r="H245" s="32"/>
    </row>
    <row r="246" spans="1:8" ht="12.75" customHeight="1">
      <c r="A246" s="54"/>
      <c r="B246" s="31"/>
      <c r="C246" s="32"/>
      <c r="D246" s="33"/>
      <c r="E246" s="33"/>
      <c r="F246" s="33"/>
      <c r="G246" s="32"/>
      <c r="H246" s="32"/>
    </row>
    <row r="247" spans="1:8" ht="12.75" customHeight="1">
      <c r="A247" s="54"/>
      <c r="B247" s="31"/>
      <c r="C247" s="32"/>
      <c r="D247" s="33"/>
      <c r="E247" s="33"/>
      <c r="F247" s="33"/>
      <c r="G247" s="32"/>
      <c r="H247" s="32"/>
    </row>
    <row r="248" spans="1:8" ht="12.75" customHeight="1">
      <c r="A248" s="54"/>
      <c r="B248" s="31"/>
      <c r="C248" s="32"/>
      <c r="D248" s="33"/>
      <c r="E248" s="33"/>
      <c r="F248" s="33"/>
      <c r="G248" s="32"/>
      <c r="H248" s="32"/>
    </row>
    <row r="249" spans="1:8" ht="12.75" customHeight="1">
      <c r="A249" s="54"/>
      <c r="B249" s="31"/>
      <c r="C249" s="32"/>
      <c r="D249" s="33"/>
      <c r="E249" s="33"/>
      <c r="F249" s="33"/>
      <c r="G249" s="32"/>
      <c r="H249" s="32"/>
    </row>
    <row r="250" spans="1:8" ht="12.75" customHeight="1">
      <c r="A250" s="54"/>
      <c r="B250" s="31"/>
      <c r="C250" s="32"/>
      <c r="D250" s="33"/>
      <c r="E250" s="33"/>
      <c r="F250" s="33"/>
      <c r="G250" s="32"/>
      <c r="H250" s="32"/>
    </row>
    <row r="251" spans="1:8" ht="12.75" customHeight="1">
      <c r="A251" s="54"/>
      <c r="B251" s="31"/>
      <c r="C251" s="32"/>
      <c r="D251" s="33"/>
      <c r="E251" s="33"/>
      <c r="F251" s="33"/>
      <c r="G251" s="32"/>
      <c r="H251" s="32"/>
    </row>
    <row r="252" spans="1:8" ht="12.75" customHeight="1">
      <c r="A252" s="54"/>
      <c r="B252" s="31"/>
      <c r="C252" s="32"/>
      <c r="D252" s="33"/>
      <c r="E252" s="33"/>
      <c r="F252" s="33"/>
      <c r="G252" s="32"/>
      <c r="H252" s="32"/>
    </row>
    <row r="253" spans="1:8" ht="12.75" customHeight="1">
      <c r="A253" s="54"/>
      <c r="B253" s="31"/>
      <c r="C253" s="32"/>
      <c r="D253" s="33"/>
      <c r="E253" s="33"/>
      <c r="F253" s="33"/>
      <c r="G253" s="32"/>
      <c r="H253" s="32"/>
    </row>
    <row r="254" spans="1:8" ht="12.75" customHeight="1">
      <c r="A254" s="54"/>
      <c r="B254" s="31"/>
      <c r="C254" s="32"/>
      <c r="D254" s="33"/>
      <c r="E254" s="33"/>
      <c r="F254" s="33"/>
      <c r="G254" s="32"/>
      <c r="H254" s="32"/>
    </row>
    <row r="255" spans="1:8" ht="12.75" customHeight="1">
      <c r="A255" s="54"/>
      <c r="B255" s="31"/>
      <c r="C255" s="32"/>
      <c r="D255" s="33"/>
      <c r="E255" s="33"/>
      <c r="F255" s="33"/>
      <c r="G255" s="32"/>
      <c r="H255" s="32"/>
    </row>
    <row r="256" spans="1:8" ht="12.75" customHeight="1">
      <c r="A256" s="54"/>
      <c r="B256" s="31"/>
      <c r="C256" s="32"/>
      <c r="D256" s="33"/>
      <c r="E256" s="33"/>
      <c r="F256" s="33"/>
      <c r="G256" s="32"/>
      <c r="H256" s="32"/>
    </row>
    <row r="257" spans="1:8" ht="12.75" customHeight="1">
      <c r="A257" s="54"/>
      <c r="B257" s="31"/>
      <c r="C257" s="32"/>
      <c r="D257" s="33"/>
      <c r="E257" s="33"/>
      <c r="F257" s="33"/>
      <c r="G257" s="32"/>
      <c r="H257" s="32"/>
    </row>
    <row r="258" spans="1:8" ht="12.75" customHeight="1">
      <c r="A258" s="54"/>
      <c r="B258" s="31"/>
      <c r="C258" s="32"/>
      <c r="D258" s="33"/>
      <c r="E258" s="33"/>
      <c r="F258" s="33"/>
      <c r="G258" s="32"/>
      <c r="H258" s="32"/>
    </row>
    <row r="259" spans="1:8" ht="12.75" customHeight="1">
      <c r="A259" s="54"/>
      <c r="B259" s="31"/>
      <c r="C259" s="32"/>
      <c r="D259" s="33"/>
      <c r="E259" s="33"/>
      <c r="F259" s="33"/>
      <c r="G259" s="32"/>
      <c r="H259" s="32"/>
    </row>
    <row r="260" spans="1:8" ht="12.75" customHeight="1">
      <c r="A260" s="54"/>
      <c r="B260" s="31"/>
      <c r="C260" s="32"/>
      <c r="D260" s="33"/>
      <c r="E260" s="33"/>
      <c r="F260" s="33"/>
      <c r="G260" s="32"/>
      <c r="H260" s="32"/>
    </row>
    <row r="261" spans="1:8" ht="12.75" customHeight="1">
      <c r="A261" s="54"/>
      <c r="B261" s="31"/>
      <c r="C261" s="32"/>
      <c r="D261" s="33"/>
      <c r="E261" s="33"/>
      <c r="F261" s="33"/>
      <c r="G261" s="32"/>
      <c r="H261" s="32"/>
    </row>
    <row r="262" spans="1:8" ht="12.75" customHeight="1">
      <c r="A262" s="54"/>
      <c r="B262" s="31"/>
      <c r="C262" s="32"/>
      <c r="D262" s="33"/>
      <c r="E262" s="33"/>
      <c r="F262" s="33"/>
      <c r="G262" s="32"/>
      <c r="H262" s="32"/>
    </row>
    <row r="263" spans="1:8" ht="12.75" customHeight="1">
      <c r="A263" s="54"/>
      <c r="B263" s="31"/>
      <c r="C263" s="32"/>
      <c r="D263" s="33"/>
      <c r="E263" s="33"/>
      <c r="F263" s="33"/>
      <c r="G263" s="32"/>
      <c r="H263" s="32"/>
    </row>
    <row r="264" spans="1:8" ht="12.75" customHeight="1">
      <c r="A264" s="54"/>
      <c r="B264" s="31"/>
      <c r="C264" s="32"/>
      <c r="D264" s="33"/>
      <c r="E264" s="33"/>
      <c r="F264" s="33"/>
      <c r="G264" s="32"/>
      <c r="H264" s="32"/>
    </row>
    <row r="265" spans="1:8" ht="12.75" customHeight="1">
      <c r="A265" s="54"/>
      <c r="B265" s="31"/>
      <c r="C265" s="32"/>
      <c r="D265" s="33"/>
      <c r="E265" s="33"/>
      <c r="F265" s="33"/>
      <c r="G265" s="32"/>
      <c r="H265" s="32"/>
    </row>
    <row r="266" spans="1:8" ht="12.75" customHeight="1">
      <c r="A266" s="54"/>
      <c r="B266" s="31"/>
      <c r="C266" s="32"/>
      <c r="D266" s="33"/>
      <c r="E266" s="33"/>
      <c r="F266" s="33"/>
      <c r="G266" s="32"/>
      <c r="H266" s="32"/>
    </row>
    <row r="267" spans="1:8" ht="12.75" customHeight="1">
      <c r="A267" s="54"/>
      <c r="B267" s="31"/>
      <c r="C267" s="32"/>
      <c r="D267" s="33"/>
      <c r="E267" s="33"/>
      <c r="F267" s="33"/>
      <c r="G267" s="32"/>
      <c r="H267" s="32"/>
    </row>
    <row r="268" spans="1:8" ht="12.75" customHeight="1">
      <c r="A268" s="54"/>
      <c r="B268" s="31"/>
      <c r="C268" s="32"/>
      <c r="D268" s="33"/>
      <c r="E268" s="33"/>
      <c r="F268" s="33"/>
      <c r="G268" s="32"/>
      <c r="H268" s="32"/>
    </row>
    <row r="269" spans="1:8" ht="12.75" customHeight="1">
      <c r="A269" s="54"/>
      <c r="B269" s="31"/>
      <c r="C269" s="32"/>
      <c r="D269" s="33"/>
      <c r="E269" s="33"/>
      <c r="F269" s="33"/>
      <c r="G269" s="32"/>
      <c r="H269" s="32"/>
    </row>
    <row r="270" spans="1:8" ht="12.75" customHeight="1">
      <c r="A270" s="54"/>
      <c r="B270" s="31"/>
      <c r="C270" s="32"/>
      <c r="D270" s="33"/>
      <c r="E270" s="33"/>
      <c r="F270" s="33"/>
      <c r="G270" s="32"/>
      <c r="H270" s="32"/>
    </row>
    <row r="271" spans="1:8" ht="12.75" customHeight="1">
      <c r="A271" s="54"/>
      <c r="B271" s="31"/>
      <c r="C271" s="32"/>
      <c r="D271" s="33"/>
      <c r="E271" s="33"/>
      <c r="F271" s="33"/>
      <c r="G271" s="32"/>
      <c r="H271" s="32"/>
    </row>
    <row r="272" spans="1:8" ht="12.75" customHeight="1">
      <c r="A272" s="54"/>
      <c r="B272" s="31"/>
      <c r="C272" s="32"/>
      <c r="D272" s="33"/>
      <c r="E272" s="33"/>
      <c r="F272" s="33"/>
      <c r="G272" s="32"/>
      <c r="H272" s="32"/>
    </row>
    <row r="273" spans="1:8" ht="12.75" customHeight="1">
      <c r="A273" s="54"/>
      <c r="B273" s="31"/>
      <c r="C273" s="32"/>
      <c r="D273" s="33"/>
      <c r="E273" s="33"/>
      <c r="F273" s="33"/>
      <c r="G273" s="32"/>
      <c r="H273" s="32"/>
    </row>
    <row r="274" spans="1:8" ht="12.75" customHeight="1">
      <c r="A274" s="54"/>
      <c r="B274" s="31"/>
      <c r="C274" s="32"/>
      <c r="D274" s="33"/>
      <c r="E274" s="33"/>
      <c r="F274" s="33"/>
      <c r="G274" s="32"/>
      <c r="H274" s="32"/>
    </row>
    <row r="275" spans="1:8" ht="12.75" customHeight="1">
      <c r="A275" s="54"/>
      <c r="B275" s="31"/>
      <c r="C275" s="32"/>
      <c r="D275" s="33"/>
      <c r="E275" s="33"/>
      <c r="F275" s="33"/>
      <c r="G275" s="32"/>
      <c r="H275" s="32"/>
    </row>
    <row r="276" spans="1:8" ht="12.75" customHeight="1">
      <c r="A276" s="54"/>
      <c r="B276" s="31"/>
      <c r="C276" s="32"/>
      <c r="D276" s="33"/>
      <c r="E276" s="33"/>
      <c r="F276" s="33"/>
      <c r="G276" s="32"/>
      <c r="H276" s="32"/>
    </row>
    <row r="277" spans="1:8" ht="12.75" customHeight="1">
      <c r="A277" s="54"/>
      <c r="B277" s="31"/>
      <c r="C277" s="32"/>
      <c r="D277" s="33"/>
      <c r="E277" s="33"/>
      <c r="F277" s="33"/>
      <c r="G277" s="32"/>
      <c r="H277" s="32"/>
    </row>
    <row r="278" spans="1:8" ht="12.75" customHeight="1">
      <c r="A278" s="54"/>
      <c r="B278" s="31"/>
      <c r="C278" s="32"/>
      <c r="D278" s="33"/>
      <c r="E278" s="33"/>
      <c r="F278" s="33"/>
      <c r="G278" s="32"/>
      <c r="H278" s="32"/>
    </row>
    <row r="279" spans="1:8" ht="12.75" customHeight="1">
      <c r="A279" s="54"/>
      <c r="B279" s="31"/>
      <c r="C279" s="32"/>
      <c r="D279" s="33"/>
      <c r="E279" s="33"/>
      <c r="F279" s="33"/>
      <c r="G279" s="32"/>
      <c r="H279" s="32"/>
    </row>
    <row r="280" spans="1:8" ht="12.75" customHeight="1">
      <c r="A280" s="54"/>
      <c r="B280" s="31"/>
      <c r="C280" s="32"/>
      <c r="D280" s="33"/>
      <c r="E280" s="33"/>
      <c r="F280" s="33"/>
      <c r="G280" s="32"/>
      <c r="H280" s="32"/>
    </row>
    <row r="281" spans="1:8" ht="12.75" customHeight="1">
      <c r="A281" s="54"/>
      <c r="B281" s="31"/>
      <c r="C281" s="32"/>
      <c r="D281" s="33"/>
      <c r="E281" s="33"/>
      <c r="F281" s="33"/>
      <c r="G281" s="32"/>
      <c r="H281" s="32"/>
    </row>
    <row r="282" spans="1:8" ht="12.75" customHeight="1">
      <c r="A282" s="54"/>
      <c r="B282" s="31"/>
      <c r="C282" s="32"/>
      <c r="D282" s="33"/>
      <c r="E282" s="33"/>
      <c r="F282" s="33"/>
      <c r="G282" s="32"/>
      <c r="H282" s="32"/>
    </row>
    <row r="283" spans="1:8" ht="12.75" customHeight="1">
      <c r="A283" s="54"/>
      <c r="B283" s="31"/>
      <c r="C283" s="32"/>
      <c r="D283" s="33"/>
      <c r="E283" s="33"/>
      <c r="F283" s="33"/>
      <c r="G283" s="32"/>
      <c r="H283" s="32"/>
    </row>
    <row r="284" spans="1:8" ht="12.75" customHeight="1">
      <c r="A284" s="54"/>
      <c r="B284" s="31"/>
      <c r="C284" s="32"/>
      <c r="D284" s="33"/>
      <c r="E284" s="33"/>
      <c r="F284" s="33"/>
      <c r="G284" s="32"/>
      <c r="H284" s="32"/>
    </row>
    <row r="285" spans="1:8" ht="12.75" customHeight="1">
      <c r="A285" s="54"/>
      <c r="B285" s="31"/>
      <c r="C285" s="32"/>
      <c r="D285" s="33"/>
      <c r="E285" s="33"/>
      <c r="F285" s="33"/>
      <c r="G285" s="32"/>
      <c r="H285" s="32"/>
    </row>
    <row r="286" spans="1:8" ht="12.75" customHeight="1">
      <c r="A286" s="54"/>
      <c r="B286" s="31"/>
      <c r="C286" s="32"/>
      <c r="D286" s="33"/>
      <c r="E286" s="33"/>
      <c r="F286" s="33"/>
      <c r="G286" s="32"/>
      <c r="H286" s="32"/>
    </row>
    <row r="287" spans="1:8" ht="12.75" customHeight="1">
      <c r="A287" s="54"/>
      <c r="B287" s="31"/>
      <c r="C287" s="32"/>
      <c r="D287" s="33"/>
      <c r="E287" s="33"/>
      <c r="F287" s="33"/>
      <c r="G287" s="32"/>
      <c r="H287" s="32"/>
    </row>
    <row r="288" spans="1:8" ht="12.75" customHeight="1">
      <c r="A288" s="54"/>
      <c r="B288" s="31"/>
      <c r="C288" s="32"/>
      <c r="D288" s="33"/>
      <c r="E288" s="33"/>
      <c r="F288" s="33"/>
      <c r="G288" s="32"/>
      <c r="H288" s="32"/>
    </row>
    <row r="289" spans="1:8" ht="12.75" customHeight="1">
      <c r="A289" s="54"/>
      <c r="B289" s="31"/>
      <c r="C289" s="32"/>
      <c r="D289" s="33"/>
      <c r="E289" s="33"/>
      <c r="F289" s="33"/>
      <c r="G289" s="32"/>
      <c r="H289" s="32"/>
    </row>
    <row r="290" spans="1:8" ht="12.75" customHeight="1">
      <c r="A290" s="54"/>
      <c r="B290" s="31"/>
      <c r="C290" s="32"/>
      <c r="D290" s="33"/>
      <c r="E290" s="33"/>
      <c r="F290" s="33"/>
      <c r="G290" s="32"/>
      <c r="H290" s="32"/>
    </row>
    <row r="291" spans="1:8" ht="12.75" customHeight="1">
      <c r="A291" s="54"/>
      <c r="B291" s="31"/>
      <c r="C291" s="32"/>
      <c r="D291" s="33"/>
      <c r="E291" s="33"/>
      <c r="F291" s="33"/>
      <c r="G291" s="32"/>
      <c r="H291" s="32"/>
    </row>
    <row r="292" spans="1:8" ht="12.75" customHeight="1">
      <c r="A292" s="54"/>
      <c r="B292" s="31"/>
      <c r="C292" s="32"/>
      <c r="D292" s="33"/>
      <c r="E292" s="33"/>
      <c r="F292" s="33"/>
      <c r="G292" s="32"/>
      <c r="H292" s="32"/>
    </row>
    <row r="293" spans="1:8" ht="12.75" customHeight="1">
      <c r="A293" s="54"/>
      <c r="B293" s="31"/>
      <c r="C293" s="32"/>
      <c r="D293" s="33"/>
      <c r="E293" s="33"/>
      <c r="F293" s="33"/>
      <c r="G293" s="32"/>
      <c r="H293" s="32"/>
    </row>
    <row r="294" spans="1:8" ht="12.75" customHeight="1">
      <c r="A294" s="54"/>
      <c r="B294" s="31"/>
      <c r="C294" s="32"/>
      <c r="D294" s="33"/>
      <c r="E294" s="33"/>
      <c r="F294" s="33"/>
      <c r="G294" s="32"/>
      <c r="H294" s="32"/>
    </row>
    <row r="295" spans="1:8" ht="12.75" customHeight="1">
      <c r="A295" s="54"/>
      <c r="B295" s="31"/>
      <c r="C295" s="32"/>
      <c r="D295" s="33"/>
      <c r="E295" s="33"/>
      <c r="F295" s="33"/>
      <c r="G295" s="32"/>
      <c r="H295" s="32"/>
    </row>
    <row r="296" spans="1:8" ht="12.75" customHeight="1">
      <c r="A296" s="54"/>
      <c r="B296" s="31"/>
      <c r="C296" s="32"/>
      <c r="D296" s="33"/>
      <c r="E296" s="33"/>
      <c r="F296" s="33"/>
      <c r="G296" s="32"/>
      <c r="H296" s="32"/>
    </row>
    <row r="297" spans="1:8" ht="12.75" customHeight="1">
      <c r="A297" s="54"/>
      <c r="B297" s="31"/>
      <c r="C297" s="32"/>
      <c r="D297" s="33"/>
      <c r="E297" s="33"/>
      <c r="F297" s="33"/>
      <c r="G297" s="32"/>
      <c r="H297" s="32"/>
    </row>
    <row r="298" spans="1:8" ht="12.75" customHeight="1">
      <c r="A298" s="54"/>
      <c r="B298" s="31"/>
      <c r="C298" s="32"/>
      <c r="D298" s="33"/>
      <c r="E298" s="33"/>
      <c r="F298" s="33"/>
      <c r="G298" s="32"/>
      <c r="H298" s="32"/>
    </row>
    <row r="299" spans="1:8" ht="12.75" customHeight="1">
      <c r="A299" s="54"/>
      <c r="B299" s="31"/>
      <c r="C299" s="32"/>
      <c r="D299" s="33"/>
      <c r="E299" s="33"/>
      <c r="F299" s="33"/>
      <c r="G299" s="32"/>
      <c r="H299" s="32"/>
    </row>
    <row r="300" spans="1:8" ht="12.75" customHeight="1">
      <c r="A300" s="54"/>
      <c r="B300" s="31"/>
      <c r="C300" s="32"/>
      <c r="D300" s="33"/>
      <c r="E300" s="33"/>
      <c r="F300" s="33"/>
      <c r="G300" s="32"/>
      <c r="H300" s="32"/>
    </row>
    <row r="301" spans="1:8" ht="12.75" customHeight="1">
      <c r="A301" s="54"/>
      <c r="B301" s="31"/>
      <c r="C301" s="32"/>
      <c r="D301" s="33"/>
      <c r="E301" s="33"/>
      <c r="F301" s="33"/>
      <c r="G301" s="32"/>
      <c r="H301" s="32"/>
    </row>
    <row r="302" spans="1:8" ht="12.75" customHeight="1">
      <c r="A302" s="54"/>
      <c r="B302" s="31"/>
      <c r="C302" s="32"/>
      <c r="D302" s="33"/>
      <c r="E302" s="33"/>
      <c r="F302" s="33"/>
      <c r="G302" s="32"/>
      <c r="H302" s="32"/>
    </row>
    <row r="303" spans="1:8" ht="12.75" customHeight="1">
      <c r="A303" s="54"/>
      <c r="B303" s="31"/>
      <c r="C303" s="32"/>
      <c r="D303" s="33"/>
      <c r="E303" s="33"/>
      <c r="F303" s="33"/>
      <c r="G303" s="32"/>
      <c r="H303" s="32"/>
    </row>
    <row r="304" spans="1:8" ht="12.75" customHeight="1">
      <c r="A304" s="54"/>
      <c r="B304" s="31"/>
      <c r="C304" s="32"/>
      <c r="D304" s="33"/>
      <c r="E304" s="33"/>
      <c r="F304" s="33"/>
      <c r="G304" s="32"/>
      <c r="H304" s="32"/>
    </row>
    <row r="305" spans="1:8" ht="12.75" customHeight="1">
      <c r="A305" s="54"/>
      <c r="B305" s="31"/>
      <c r="C305" s="32"/>
      <c r="D305" s="33"/>
      <c r="E305" s="33"/>
      <c r="F305" s="33"/>
      <c r="G305" s="32"/>
      <c r="H305" s="32"/>
    </row>
    <row r="306" spans="1:8" ht="12.75" customHeight="1">
      <c r="A306" s="54"/>
      <c r="B306" s="31"/>
      <c r="C306" s="32"/>
      <c r="D306" s="33"/>
      <c r="E306" s="33"/>
      <c r="F306" s="33"/>
      <c r="G306" s="32"/>
      <c r="H306" s="32"/>
    </row>
    <row r="307" spans="1:8" ht="12.75" customHeight="1">
      <c r="A307" s="54"/>
      <c r="B307" s="31"/>
      <c r="C307" s="32"/>
      <c r="D307" s="33"/>
      <c r="E307" s="33"/>
      <c r="F307" s="33"/>
      <c r="G307" s="32"/>
      <c r="H307" s="32"/>
    </row>
    <row r="308" spans="1:8" ht="12.75" customHeight="1">
      <c r="A308" s="54"/>
      <c r="B308" s="31"/>
      <c r="C308" s="32"/>
      <c r="D308" s="33"/>
      <c r="E308" s="33"/>
      <c r="F308" s="33"/>
      <c r="G308" s="32"/>
      <c r="H308" s="32"/>
    </row>
    <row r="309" spans="1:8" ht="12.75" customHeight="1">
      <c r="A309" s="54"/>
      <c r="B309" s="31"/>
      <c r="C309" s="32"/>
      <c r="D309" s="33"/>
      <c r="E309" s="33"/>
      <c r="F309" s="33"/>
      <c r="G309" s="32"/>
      <c r="H309" s="32"/>
    </row>
    <row r="310" spans="1:8" ht="12.75" customHeight="1">
      <c r="A310" s="54"/>
      <c r="B310" s="31"/>
      <c r="C310" s="32"/>
      <c r="D310" s="33"/>
      <c r="E310" s="33"/>
      <c r="F310" s="33"/>
      <c r="G310" s="32"/>
      <c r="H310" s="32"/>
    </row>
    <row r="311" spans="1:8" ht="12.75" customHeight="1">
      <c r="A311" s="54"/>
      <c r="B311" s="31"/>
      <c r="C311" s="32"/>
      <c r="D311" s="33"/>
      <c r="E311" s="33"/>
      <c r="F311" s="33"/>
      <c r="G311" s="32"/>
      <c r="H311" s="32"/>
    </row>
    <row r="312" spans="1:8" ht="12.75" customHeight="1">
      <c r="A312" s="54"/>
      <c r="B312" s="31"/>
      <c r="C312" s="32"/>
      <c r="D312" s="33"/>
      <c r="E312" s="33"/>
      <c r="F312" s="33"/>
      <c r="G312" s="32"/>
      <c r="H312" s="32"/>
    </row>
    <row r="313" spans="1:8" ht="12.75" customHeight="1">
      <c r="A313" s="54"/>
      <c r="B313" s="31"/>
      <c r="C313" s="32"/>
      <c r="D313" s="33"/>
      <c r="E313" s="33"/>
      <c r="F313" s="33"/>
      <c r="G313" s="32"/>
      <c r="H313" s="32"/>
    </row>
    <row r="314" spans="1:8" ht="12.75" customHeight="1">
      <c r="A314" s="54"/>
      <c r="B314" s="31"/>
      <c r="C314" s="32"/>
      <c r="D314" s="33"/>
      <c r="E314" s="33"/>
      <c r="F314" s="33"/>
      <c r="G314" s="32"/>
      <c r="H314" s="32"/>
    </row>
    <row r="315" spans="1:8" ht="12.75" customHeight="1">
      <c r="A315" s="54"/>
      <c r="B315" s="31"/>
      <c r="C315" s="32"/>
      <c r="D315" s="33"/>
      <c r="E315" s="33"/>
      <c r="F315" s="33"/>
      <c r="G315" s="32"/>
      <c r="H315" s="32"/>
    </row>
    <row r="316" spans="1:8" ht="12.75" customHeight="1">
      <c r="A316" s="54"/>
      <c r="B316" s="31"/>
      <c r="C316" s="32"/>
      <c r="D316" s="33"/>
      <c r="E316" s="33"/>
      <c r="F316" s="33"/>
      <c r="G316" s="32"/>
      <c r="H316" s="32"/>
    </row>
    <row r="317" spans="1:8" ht="12.75" customHeight="1">
      <c r="A317" s="54"/>
      <c r="B317" s="31"/>
      <c r="C317" s="32"/>
      <c r="D317" s="33"/>
      <c r="E317" s="33"/>
      <c r="F317" s="33"/>
      <c r="G317" s="32"/>
      <c r="H317" s="32"/>
    </row>
    <row r="318" spans="1:8" ht="12.75" customHeight="1">
      <c r="A318" s="54"/>
      <c r="B318" s="31"/>
      <c r="C318" s="32"/>
      <c r="D318" s="33"/>
      <c r="E318" s="33"/>
      <c r="F318" s="33"/>
      <c r="G318" s="32"/>
      <c r="H318" s="32"/>
    </row>
    <row r="319" spans="1:8" ht="12.75" customHeight="1">
      <c r="A319" s="54"/>
      <c r="B319" s="31"/>
      <c r="C319" s="32"/>
      <c r="D319" s="33"/>
      <c r="E319" s="33"/>
      <c r="F319" s="33"/>
      <c r="G319" s="32"/>
      <c r="H319" s="32"/>
    </row>
    <row r="320" spans="1:8" ht="12.75" customHeight="1">
      <c r="A320" s="54"/>
      <c r="B320" s="31"/>
      <c r="C320" s="32"/>
      <c r="D320" s="33"/>
      <c r="E320" s="33"/>
      <c r="F320" s="33"/>
      <c r="G320" s="32"/>
      <c r="H320" s="32"/>
    </row>
    <row r="321" spans="1:8" ht="12.75" customHeight="1">
      <c r="A321" s="54"/>
      <c r="B321" s="31"/>
      <c r="C321" s="32"/>
      <c r="D321" s="33"/>
      <c r="E321" s="33"/>
      <c r="F321" s="33"/>
      <c r="G321" s="32"/>
      <c r="H321" s="32"/>
    </row>
    <row r="322" spans="1:8" ht="12.75" customHeight="1">
      <c r="A322" s="54"/>
      <c r="B322" s="31"/>
      <c r="C322" s="32"/>
      <c r="D322" s="33"/>
      <c r="E322" s="33"/>
      <c r="F322" s="33"/>
      <c r="G322" s="32"/>
      <c r="H322" s="32"/>
    </row>
    <row r="323" spans="1:8" ht="12.75" customHeight="1">
      <c r="A323" s="54"/>
      <c r="B323" s="31"/>
      <c r="C323" s="32"/>
      <c r="D323" s="33"/>
      <c r="E323" s="33"/>
      <c r="F323" s="33"/>
      <c r="G323" s="32"/>
      <c r="H323" s="32"/>
    </row>
    <row r="324" spans="1:8" ht="12.75" customHeight="1">
      <c r="A324" s="54"/>
      <c r="B324" s="31"/>
      <c r="C324" s="32"/>
      <c r="D324" s="33"/>
      <c r="E324" s="33"/>
      <c r="F324" s="33"/>
      <c r="G324" s="32"/>
      <c r="H324" s="32"/>
    </row>
    <row r="325" spans="1:8" ht="12.75" customHeight="1">
      <c r="A325" s="54"/>
      <c r="B325" s="31"/>
      <c r="C325" s="32"/>
      <c r="D325" s="33"/>
      <c r="E325" s="33"/>
      <c r="F325" s="33"/>
      <c r="G325" s="32"/>
      <c r="H325" s="32"/>
    </row>
    <row r="326" spans="1:8" ht="12.75" customHeight="1">
      <c r="A326" s="54"/>
      <c r="B326" s="31"/>
      <c r="C326" s="32"/>
      <c r="D326" s="33"/>
      <c r="E326" s="33"/>
      <c r="F326" s="33"/>
      <c r="G326" s="32"/>
      <c r="H326" s="32"/>
    </row>
    <row r="327" spans="1:8" ht="12.75" customHeight="1">
      <c r="A327" s="54"/>
      <c r="B327" s="31"/>
      <c r="C327" s="32"/>
      <c r="D327" s="33"/>
      <c r="E327" s="33"/>
      <c r="F327" s="33"/>
      <c r="G327" s="32"/>
      <c r="H327" s="32"/>
    </row>
    <row r="328" spans="1:8" ht="12.75" customHeight="1">
      <c r="A328" s="54"/>
      <c r="B328" s="31"/>
      <c r="C328" s="32"/>
      <c r="D328" s="33"/>
      <c r="E328" s="33"/>
      <c r="F328" s="33"/>
      <c r="G328" s="32"/>
      <c r="H328" s="32"/>
    </row>
    <row r="329" spans="1:8" ht="12.75" customHeight="1">
      <c r="A329" s="54"/>
      <c r="B329" s="31"/>
      <c r="C329" s="32"/>
      <c r="D329" s="33"/>
      <c r="E329" s="33"/>
      <c r="F329" s="33"/>
      <c r="G329" s="32"/>
      <c r="H329" s="32"/>
    </row>
    <row r="330" spans="1:8" ht="12.75" customHeight="1">
      <c r="A330" s="54"/>
      <c r="B330" s="31"/>
      <c r="C330" s="32"/>
      <c r="D330" s="33"/>
      <c r="E330" s="33"/>
      <c r="F330" s="33"/>
      <c r="G330" s="32"/>
      <c r="H330" s="32"/>
    </row>
    <row r="331" spans="1:8" ht="12.75" customHeight="1">
      <c r="A331" s="54"/>
      <c r="B331" s="31"/>
      <c r="C331" s="32"/>
      <c r="D331" s="33"/>
      <c r="E331" s="33"/>
      <c r="F331" s="33"/>
      <c r="G331" s="32"/>
      <c r="H331" s="32"/>
    </row>
    <row r="332" spans="1:8" ht="12.75" customHeight="1">
      <c r="A332" s="54"/>
      <c r="B332" s="31"/>
      <c r="C332" s="32"/>
      <c r="D332" s="33"/>
      <c r="E332" s="33"/>
      <c r="F332" s="33"/>
      <c r="G332" s="32"/>
      <c r="H332" s="32"/>
    </row>
    <row r="333" spans="1:8" ht="12.75" customHeight="1">
      <c r="A333" s="54"/>
      <c r="B333" s="31"/>
      <c r="C333" s="32"/>
      <c r="D333" s="33"/>
      <c r="E333" s="33"/>
      <c r="F333" s="33"/>
      <c r="G333" s="32"/>
      <c r="H333" s="32"/>
    </row>
    <row r="334" spans="1:8" ht="12.75" customHeight="1">
      <c r="A334" s="54"/>
      <c r="B334" s="31"/>
      <c r="C334" s="32"/>
      <c r="D334" s="33"/>
      <c r="E334" s="33"/>
      <c r="F334" s="33"/>
      <c r="G334" s="32"/>
      <c r="H334" s="32"/>
    </row>
    <row r="335" spans="1:8" ht="12.75" customHeight="1">
      <c r="A335" s="54"/>
      <c r="B335" s="31"/>
      <c r="C335" s="32"/>
      <c r="D335" s="33"/>
      <c r="E335" s="33"/>
      <c r="F335" s="33"/>
      <c r="G335" s="32"/>
      <c r="H335" s="32"/>
    </row>
    <row r="336" spans="1:8" ht="12.75" customHeight="1">
      <c r="A336" s="54"/>
      <c r="B336" s="31"/>
      <c r="C336" s="32"/>
      <c r="D336" s="33"/>
      <c r="E336" s="33"/>
      <c r="F336" s="33"/>
      <c r="G336" s="32"/>
      <c r="H336" s="32"/>
    </row>
    <row r="337" spans="1:8" ht="12.75" customHeight="1">
      <c r="A337" s="54"/>
      <c r="B337" s="31"/>
      <c r="C337" s="32"/>
      <c r="D337" s="33"/>
      <c r="E337" s="33"/>
      <c r="F337" s="33"/>
      <c r="G337" s="32"/>
      <c r="H337" s="32"/>
    </row>
    <row r="338" spans="1:8" ht="12.75" customHeight="1">
      <c r="A338" s="54"/>
      <c r="B338" s="31"/>
      <c r="C338" s="32"/>
      <c r="D338" s="33"/>
      <c r="E338" s="33"/>
      <c r="F338" s="33"/>
      <c r="G338" s="32"/>
      <c r="H338" s="32"/>
    </row>
    <row r="339" spans="1:8" ht="12.75" customHeight="1">
      <c r="A339" s="54"/>
      <c r="B339" s="31"/>
      <c r="C339" s="32"/>
      <c r="D339" s="33"/>
      <c r="E339" s="33"/>
      <c r="F339" s="33"/>
      <c r="G339" s="32"/>
      <c r="H339" s="32"/>
    </row>
    <row r="340" spans="1:8" ht="12.75" customHeight="1">
      <c r="A340" s="54"/>
      <c r="B340" s="31"/>
      <c r="C340" s="32"/>
      <c r="D340" s="33"/>
      <c r="E340" s="33"/>
      <c r="F340" s="33"/>
      <c r="G340" s="32"/>
      <c r="H340" s="32"/>
    </row>
    <row r="341" spans="1:8" ht="12.75" customHeight="1">
      <c r="A341" s="54"/>
      <c r="B341" s="31"/>
      <c r="C341" s="32"/>
      <c r="D341" s="33"/>
      <c r="E341" s="33"/>
      <c r="F341" s="33"/>
      <c r="G341" s="32"/>
      <c r="H341" s="32"/>
    </row>
    <row r="342" spans="1:8" ht="12.75" customHeight="1">
      <c r="A342" s="54"/>
      <c r="B342" s="31"/>
      <c r="C342" s="32"/>
      <c r="D342" s="33"/>
      <c r="E342" s="33"/>
      <c r="F342" s="33"/>
      <c r="G342" s="32"/>
      <c r="H342" s="32"/>
    </row>
    <row r="343" spans="1:8" ht="12.75" customHeight="1">
      <c r="A343" s="54"/>
      <c r="B343" s="31"/>
      <c r="C343" s="32"/>
      <c r="D343" s="33"/>
      <c r="E343" s="33"/>
      <c r="F343" s="33"/>
      <c r="G343" s="32"/>
      <c r="H343" s="32"/>
    </row>
    <row r="344" spans="1:8" ht="12.75" customHeight="1">
      <c r="A344" s="54"/>
      <c r="B344" s="31"/>
      <c r="C344" s="32"/>
      <c r="D344" s="33"/>
      <c r="E344" s="33"/>
      <c r="F344" s="33"/>
      <c r="G344" s="32"/>
      <c r="H344" s="32"/>
    </row>
    <row r="345" spans="1:8" ht="12.75" customHeight="1">
      <c r="A345" s="54"/>
      <c r="B345" s="31"/>
      <c r="C345" s="32"/>
      <c r="D345" s="33"/>
      <c r="E345" s="33"/>
      <c r="F345" s="33"/>
      <c r="G345" s="32"/>
      <c r="H345" s="32"/>
    </row>
    <row r="346" spans="1:8" ht="12.75" customHeight="1">
      <c r="A346" s="54"/>
      <c r="B346" s="31"/>
      <c r="C346" s="32"/>
      <c r="D346" s="33"/>
      <c r="E346" s="33"/>
      <c r="F346" s="33"/>
      <c r="G346" s="32"/>
      <c r="H346" s="32"/>
    </row>
    <row r="347" spans="1:8" ht="12.75" customHeight="1">
      <c r="A347" s="54"/>
      <c r="B347" s="31"/>
      <c r="C347" s="32"/>
      <c r="D347" s="33"/>
      <c r="E347" s="33"/>
      <c r="F347" s="33"/>
      <c r="G347" s="32"/>
      <c r="H347" s="32"/>
    </row>
    <row r="348" spans="1:8" ht="12.75" customHeight="1">
      <c r="A348" s="54"/>
      <c r="B348" s="31"/>
      <c r="C348" s="32"/>
      <c r="D348" s="33"/>
      <c r="E348" s="33"/>
      <c r="F348" s="33"/>
      <c r="G348" s="32"/>
      <c r="H348" s="32"/>
    </row>
    <row r="349" spans="1:8" ht="12.75" customHeight="1">
      <c r="A349" s="54"/>
      <c r="B349" s="31"/>
      <c r="C349" s="32"/>
      <c r="D349" s="33"/>
      <c r="E349" s="33"/>
      <c r="F349" s="33"/>
      <c r="G349" s="32"/>
      <c r="H349" s="32"/>
    </row>
    <row r="350" spans="1:8" ht="12.75" customHeight="1">
      <c r="A350" s="54"/>
      <c r="B350" s="31"/>
      <c r="C350" s="32"/>
      <c r="D350" s="33"/>
      <c r="E350" s="33"/>
      <c r="F350" s="33"/>
      <c r="G350" s="32"/>
      <c r="H350" s="32"/>
    </row>
    <row r="351" spans="1:8" ht="12.75" customHeight="1">
      <c r="A351" s="54"/>
      <c r="B351" s="31"/>
      <c r="C351" s="32"/>
      <c r="D351" s="33"/>
      <c r="E351" s="33"/>
      <c r="F351" s="33"/>
      <c r="G351" s="32"/>
      <c r="H351" s="32"/>
    </row>
    <row r="352" spans="1:8" ht="12.75" customHeight="1">
      <c r="A352" s="54"/>
      <c r="B352" s="31"/>
      <c r="C352" s="32"/>
      <c r="D352" s="33"/>
      <c r="E352" s="33"/>
      <c r="F352" s="33"/>
      <c r="G352" s="32"/>
      <c r="H352" s="32"/>
    </row>
    <row r="353" spans="1:8" ht="12.75" customHeight="1">
      <c r="A353" s="54"/>
      <c r="B353" s="31"/>
      <c r="C353" s="32"/>
      <c r="D353" s="33"/>
      <c r="E353" s="33"/>
      <c r="F353" s="33"/>
      <c r="G353" s="32"/>
      <c r="H353" s="32"/>
    </row>
    <row r="354" spans="1:8" ht="12.75" customHeight="1">
      <c r="A354" s="54"/>
      <c r="B354" s="31"/>
      <c r="C354" s="32"/>
      <c r="D354" s="33"/>
      <c r="E354" s="33"/>
      <c r="F354" s="33"/>
      <c r="G354" s="32"/>
      <c r="H354" s="32"/>
    </row>
    <row r="355" spans="1:8" ht="12.75" customHeight="1">
      <c r="A355" s="54"/>
      <c r="B355" s="31"/>
      <c r="C355" s="32"/>
      <c r="D355" s="33"/>
      <c r="E355" s="33"/>
      <c r="F355" s="33"/>
      <c r="G355" s="32"/>
      <c r="H355" s="32"/>
    </row>
    <row r="356" spans="1:8" ht="12.75" customHeight="1">
      <c r="A356" s="54"/>
      <c r="B356" s="31"/>
      <c r="C356" s="32"/>
      <c r="D356" s="33"/>
      <c r="E356" s="33"/>
      <c r="F356" s="33"/>
      <c r="G356" s="32"/>
      <c r="H356" s="32"/>
    </row>
    <row r="357" spans="1:8" ht="12.75" customHeight="1">
      <c r="A357" s="54"/>
      <c r="B357" s="31"/>
      <c r="C357" s="32"/>
      <c r="D357" s="33"/>
      <c r="E357" s="33"/>
      <c r="F357" s="33"/>
      <c r="G357" s="32"/>
      <c r="H357" s="32"/>
    </row>
    <row r="358" spans="1:8" ht="12.75" customHeight="1">
      <c r="A358" s="54"/>
      <c r="B358" s="31"/>
      <c r="C358" s="32"/>
      <c r="D358" s="33"/>
      <c r="E358" s="33"/>
      <c r="F358" s="33"/>
      <c r="G358" s="32"/>
      <c r="H358" s="32"/>
    </row>
    <row r="359" spans="1:8" ht="12.75" customHeight="1">
      <c r="A359" s="54"/>
      <c r="B359" s="31"/>
      <c r="C359" s="32"/>
      <c r="D359" s="33"/>
      <c r="E359" s="33"/>
      <c r="F359" s="33"/>
      <c r="G359" s="32"/>
      <c r="H359" s="32"/>
    </row>
    <row r="360" spans="1:8" ht="12.75" customHeight="1">
      <c r="A360" s="54"/>
      <c r="B360" s="31"/>
      <c r="C360" s="32"/>
      <c r="D360" s="33"/>
      <c r="E360" s="33"/>
      <c r="F360" s="33"/>
      <c r="G360" s="32"/>
      <c r="H360" s="32"/>
    </row>
    <row r="361" spans="1:8" ht="12.75" customHeight="1">
      <c r="A361" s="54"/>
      <c r="B361" s="31"/>
      <c r="C361" s="32"/>
      <c r="D361" s="33"/>
      <c r="E361" s="33"/>
      <c r="F361" s="33"/>
      <c r="G361" s="32"/>
      <c r="H361" s="32"/>
    </row>
    <row r="362" spans="1:8" ht="12.75" customHeight="1">
      <c r="A362" s="54"/>
      <c r="B362" s="31"/>
      <c r="C362" s="32"/>
      <c r="D362" s="33"/>
      <c r="E362" s="33"/>
      <c r="F362" s="33"/>
      <c r="G362" s="32"/>
      <c r="H362" s="32"/>
    </row>
    <row r="363" spans="1:8" ht="12.75" customHeight="1">
      <c r="A363" s="54"/>
      <c r="B363" s="31"/>
      <c r="C363" s="32"/>
      <c r="D363" s="33"/>
      <c r="E363" s="33"/>
      <c r="F363" s="33"/>
      <c r="G363" s="32"/>
      <c r="H363" s="32"/>
    </row>
    <row r="364" spans="1:8" ht="12.75" customHeight="1">
      <c r="A364" s="54"/>
      <c r="B364" s="31"/>
      <c r="C364" s="32"/>
      <c r="D364" s="33"/>
      <c r="E364" s="33"/>
      <c r="F364" s="33"/>
      <c r="G364" s="32"/>
      <c r="H364" s="32"/>
    </row>
    <row r="365" spans="1:8" ht="12.75" customHeight="1">
      <c r="A365" s="54"/>
      <c r="B365" s="31"/>
      <c r="C365" s="32"/>
      <c r="D365" s="33"/>
      <c r="E365" s="33"/>
      <c r="F365" s="33"/>
      <c r="G365" s="32"/>
      <c r="H365" s="32"/>
    </row>
    <row r="366" spans="1:8" ht="12.75" customHeight="1">
      <c r="A366" s="54"/>
      <c r="B366" s="31"/>
      <c r="C366" s="32"/>
      <c r="D366" s="33"/>
      <c r="E366" s="33"/>
      <c r="F366" s="33"/>
      <c r="G366" s="32"/>
      <c r="H366" s="32"/>
    </row>
    <row r="367" spans="1:8" ht="12.75" customHeight="1">
      <c r="A367" s="54"/>
      <c r="B367" s="31"/>
      <c r="C367" s="32"/>
      <c r="D367" s="33"/>
      <c r="E367" s="33"/>
      <c r="F367" s="33"/>
      <c r="G367" s="32"/>
      <c r="H367" s="32"/>
    </row>
    <row r="368" spans="1:8" ht="12.75" customHeight="1">
      <c r="A368" s="54"/>
      <c r="B368" s="31"/>
      <c r="C368" s="32"/>
      <c r="D368" s="33"/>
      <c r="E368" s="33"/>
      <c r="F368" s="33"/>
      <c r="G368" s="32"/>
      <c r="H368" s="32"/>
    </row>
    <row r="369" spans="1:8" ht="12.75" customHeight="1">
      <c r="A369" s="54"/>
      <c r="B369" s="31"/>
      <c r="C369" s="32"/>
      <c r="D369" s="33"/>
      <c r="E369" s="33"/>
      <c r="F369" s="33"/>
      <c r="G369" s="32"/>
      <c r="H369" s="32"/>
    </row>
    <row r="370" spans="1:8" ht="12.75" customHeight="1">
      <c r="A370" s="54"/>
      <c r="B370" s="31"/>
      <c r="C370" s="32"/>
      <c r="D370" s="33"/>
      <c r="E370" s="33"/>
      <c r="F370" s="33"/>
      <c r="G370" s="32"/>
      <c r="H370" s="32"/>
    </row>
    <row r="371" spans="1:8" ht="12.75" customHeight="1">
      <c r="A371" s="54"/>
      <c r="B371" s="31"/>
      <c r="C371" s="32"/>
      <c r="D371" s="33"/>
      <c r="E371" s="33"/>
      <c r="F371" s="33"/>
      <c r="G371" s="32"/>
      <c r="H371" s="32"/>
    </row>
    <row r="372" spans="1:8" ht="12.75" customHeight="1">
      <c r="A372" s="54"/>
      <c r="B372" s="31"/>
      <c r="C372" s="32"/>
      <c r="D372" s="33"/>
      <c r="E372" s="33"/>
      <c r="F372" s="33"/>
      <c r="G372" s="32"/>
      <c r="H372" s="32"/>
    </row>
    <row r="373" spans="1:8" ht="12.75" customHeight="1">
      <c r="A373" s="54"/>
      <c r="B373" s="31"/>
      <c r="C373" s="32"/>
      <c r="D373" s="33"/>
      <c r="E373" s="33"/>
      <c r="F373" s="33"/>
      <c r="G373" s="32"/>
      <c r="H373" s="32"/>
    </row>
    <row r="374" spans="1:8" ht="12.75" customHeight="1">
      <c r="A374" s="54"/>
      <c r="B374" s="31"/>
      <c r="C374" s="32"/>
      <c r="D374" s="33"/>
      <c r="E374" s="33"/>
      <c r="F374" s="33"/>
      <c r="G374" s="32"/>
      <c r="H374" s="32"/>
    </row>
    <row r="375" spans="1:8" ht="12.75" customHeight="1">
      <c r="A375" s="54"/>
      <c r="B375" s="31"/>
      <c r="C375" s="32"/>
      <c r="D375" s="33"/>
      <c r="E375" s="33"/>
      <c r="F375" s="33"/>
      <c r="G375" s="32"/>
      <c r="H375" s="32"/>
    </row>
    <row r="376" spans="1:8" ht="12.75" customHeight="1">
      <c r="A376" s="54"/>
      <c r="B376" s="31"/>
      <c r="C376" s="32"/>
      <c r="D376" s="33"/>
      <c r="E376" s="33"/>
      <c r="F376" s="33"/>
      <c r="G376" s="32"/>
      <c r="H376" s="32"/>
    </row>
    <row r="377" spans="1:8" ht="12.75" customHeight="1">
      <c r="A377" s="54"/>
      <c r="B377" s="31"/>
      <c r="C377" s="32"/>
      <c r="D377" s="33"/>
      <c r="E377" s="33"/>
      <c r="F377" s="33"/>
      <c r="G377" s="32"/>
      <c r="H377" s="32"/>
    </row>
    <row r="378" spans="1:8" ht="12.75" customHeight="1">
      <c r="A378" s="54"/>
      <c r="B378" s="31"/>
      <c r="C378" s="32"/>
      <c r="D378" s="33"/>
      <c r="E378" s="33"/>
      <c r="F378" s="33"/>
      <c r="G378" s="32"/>
      <c r="H378" s="32"/>
    </row>
    <row r="379" spans="1:8" ht="12.75" customHeight="1">
      <c r="A379" s="54"/>
      <c r="B379" s="31"/>
      <c r="C379" s="32"/>
      <c r="D379" s="33"/>
      <c r="E379" s="33"/>
      <c r="F379" s="33"/>
      <c r="G379" s="32"/>
      <c r="H379" s="32"/>
    </row>
    <row r="380" spans="1:8" ht="12.75" customHeight="1">
      <c r="A380" s="54"/>
      <c r="B380" s="31"/>
      <c r="C380" s="32"/>
      <c r="D380" s="33"/>
      <c r="E380" s="33"/>
      <c r="F380" s="33"/>
      <c r="G380" s="32"/>
      <c r="H380" s="32"/>
    </row>
    <row r="381" spans="1:8" ht="12.75" customHeight="1">
      <c r="A381" s="54"/>
      <c r="B381" s="31"/>
      <c r="C381" s="32"/>
      <c r="D381" s="33"/>
      <c r="E381" s="33"/>
      <c r="F381" s="33"/>
      <c r="G381" s="32"/>
      <c r="H381" s="32"/>
    </row>
    <row r="382" spans="1:8" ht="12.75" customHeight="1">
      <c r="A382" s="54"/>
      <c r="B382" s="31"/>
      <c r="C382" s="32"/>
      <c r="D382" s="33"/>
      <c r="E382" s="33"/>
      <c r="F382" s="33"/>
      <c r="G382" s="32"/>
      <c r="H382" s="32"/>
    </row>
    <row r="383" spans="1:8" ht="12.75" customHeight="1">
      <c r="A383" s="54"/>
      <c r="B383" s="31"/>
      <c r="C383" s="32"/>
      <c r="D383" s="33"/>
      <c r="E383" s="33"/>
      <c r="F383" s="33"/>
      <c r="G383" s="32"/>
      <c r="H383" s="32"/>
    </row>
    <row r="384" spans="1:8" ht="12.75" customHeight="1">
      <c r="A384" s="54"/>
      <c r="B384" s="31"/>
      <c r="C384" s="32"/>
      <c r="D384" s="33"/>
      <c r="E384" s="33"/>
      <c r="F384" s="33"/>
      <c r="G384" s="32"/>
      <c r="H384" s="32"/>
    </row>
    <row r="385" spans="1:8" ht="12.75" customHeight="1">
      <c r="A385" s="54"/>
      <c r="B385" s="31"/>
      <c r="C385" s="32"/>
      <c r="D385" s="33"/>
      <c r="E385" s="33"/>
      <c r="F385" s="33"/>
      <c r="G385" s="32"/>
      <c r="H385" s="32"/>
    </row>
    <row r="386" spans="1:8" ht="12.75" customHeight="1">
      <c r="A386" s="54"/>
      <c r="B386" s="31"/>
      <c r="C386" s="32"/>
      <c r="D386" s="33"/>
      <c r="E386" s="33"/>
      <c r="F386" s="33"/>
      <c r="G386" s="32"/>
      <c r="H386" s="32"/>
    </row>
    <row r="387" spans="1:8" ht="12.75" customHeight="1">
      <c r="A387" s="54"/>
      <c r="B387" s="31"/>
      <c r="C387" s="32"/>
      <c r="D387" s="33"/>
      <c r="E387" s="33"/>
      <c r="F387" s="33"/>
      <c r="G387" s="32"/>
      <c r="H387" s="32"/>
    </row>
    <row r="388" spans="1:8" ht="12.75" customHeight="1">
      <c r="A388" s="54"/>
      <c r="B388" s="31"/>
      <c r="C388" s="32"/>
      <c r="D388" s="33"/>
      <c r="E388" s="33"/>
      <c r="F388" s="33"/>
      <c r="G388" s="32"/>
      <c r="H388" s="32"/>
    </row>
    <row r="389" spans="1:8" ht="12.75" customHeight="1">
      <c r="A389" s="54"/>
      <c r="B389" s="31"/>
      <c r="C389" s="32"/>
      <c r="D389" s="33"/>
      <c r="E389" s="33"/>
      <c r="F389" s="33"/>
      <c r="G389" s="32"/>
      <c r="H389" s="32"/>
    </row>
    <row r="390" spans="1:8" ht="12.75" customHeight="1">
      <c r="A390" s="54"/>
      <c r="B390" s="31"/>
      <c r="C390" s="32"/>
      <c r="D390" s="33"/>
      <c r="E390" s="33"/>
      <c r="F390" s="33"/>
      <c r="G390" s="32"/>
      <c r="H390" s="32"/>
    </row>
    <row r="391" spans="1:8" ht="12.75" customHeight="1">
      <c r="A391" s="54"/>
      <c r="B391" s="31"/>
      <c r="C391" s="32"/>
      <c r="D391" s="33"/>
      <c r="E391" s="33"/>
      <c r="F391" s="33"/>
      <c r="G391" s="32"/>
      <c r="H391" s="32"/>
    </row>
    <row r="392" spans="1:8" ht="12.75" customHeight="1">
      <c r="A392" s="54"/>
      <c r="B392" s="31"/>
      <c r="C392" s="32"/>
      <c r="D392" s="33"/>
      <c r="E392" s="33"/>
      <c r="F392" s="33"/>
      <c r="G392" s="32"/>
      <c r="H392" s="32"/>
    </row>
    <row r="393" spans="1:8" ht="12.75" customHeight="1">
      <c r="A393" s="54"/>
      <c r="B393" s="31"/>
      <c r="C393" s="32"/>
      <c r="D393" s="33"/>
      <c r="E393" s="33"/>
      <c r="F393" s="33"/>
      <c r="G393" s="32"/>
      <c r="H393" s="32"/>
    </row>
    <row r="394" spans="1:8" ht="12.75" customHeight="1">
      <c r="A394" s="54"/>
      <c r="B394" s="31"/>
      <c r="C394" s="32"/>
      <c r="D394" s="33"/>
      <c r="E394" s="33"/>
      <c r="F394" s="33"/>
      <c r="G394" s="32"/>
      <c r="H394" s="32"/>
    </row>
    <row r="395" spans="1:8" ht="12.75" customHeight="1">
      <c r="A395" s="54"/>
      <c r="B395" s="31"/>
      <c r="C395" s="32"/>
      <c r="D395" s="33"/>
      <c r="E395" s="33"/>
      <c r="F395" s="33"/>
      <c r="G395" s="32"/>
      <c r="H395" s="32"/>
    </row>
    <row r="396" spans="1:8" ht="12.75" customHeight="1">
      <c r="A396" s="54"/>
      <c r="B396" s="31"/>
      <c r="C396" s="32"/>
      <c r="D396" s="33"/>
      <c r="E396" s="33"/>
      <c r="F396" s="33"/>
      <c r="G396" s="32"/>
      <c r="H396" s="32"/>
    </row>
    <row r="397" spans="1:8" ht="12.75" customHeight="1">
      <c r="A397" s="54"/>
      <c r="B397" s="31"/>
      <c r="C397" s="32"/>
      <c r="D397" s="33"/>
      <c r="E397" s="33"/>
      <c r="F397" s="33"/>
      <c r="G397" s="32"/>
      <c r="H397" s="32"/>
    </row>
    <row r="398" spans="1:8" ht="12.75" customHeight="1">
      <c r="A398" s="54"/>
      <c r="B398" s="31"/>
      <c r="C398" s="32"/>
      <c r="D398" s="33"/>
      <c r="E398" s="33"/>
      <c r="F398" s="33"/>
      <c r="G398" s="32"/>
      <c r="H398" s="32"/>
    </row>
    <row r="399" spans="1:8" ht="12.75" customHeight="1">
      <c r="A399" s="54"/>
      <c r="B399" s="31"/>
      <c r="C399" s="32"/>
      <c r="D399" s="33"/>
      <c r="E399" s="33"/>
      <c r="F399" s="33"/>
      <c r="G399" s="32"/>
      <c r="H399" s="32"/>
    </row>
    <row r="400" spans="1:8" ht="12.75" customHeight="1">
      <c r="A400" s="54"/>
      <c r="B400" s="31"/>
      <c r="C400" s="32"/>
      <c r="D400" s="33"/>
      <c r="E400" s="33"/>
      <c r="F400" s="33"/>
      <c r="G400" s="32"/>
      <c r="H400" s="32"/>
    </row>
    <row r="401" spans="1:8" ht="12.75" customHeight="1">
      <c r="A401" s="54"/>
      <c r="B401" s="31"/>
      <c r="C401" s="32"/>
      <c r="D401" s="33"/>
      <c r="E401" s="33"/>
      <c r="F401" s="33"/>
      <c r="G401" s="32"/>
      <c r="H401" s="32"/>
    </row>
    <row r="402" spans="1:8" ht="12.75" customHeight="1">
      <c r="A402" s="54"/>
      <c r="B402" s="31"/>
      <c r="C402" s="32"/>
      <c r="D402" s="33"/>
      <c r="E402" s="33"/>
      <c r="F402" s="33"/>
      <c r="G402" s="32"/>
      <c r="H402" s="32"/>
    </row>
    <row r="403" spans="1:8" ht="12.75" customHeight="1">
      <c r="A403" s="54"/>
      <c r="B403" s="31"/>
      <c r="C403" s="32"/>
      <c r="D403" s="33"/>
      <c r="E403" s="33"/>
      <c r="F403" s="33"/>
      <c r="G403" s="32"/>
      <c r="H403" s="32"/>
    </row>
    <row r="404" spans="1:8" ht="12.75" customHeight="1">
      <c r="A404" s="54"/>
      <c r="B404" s="31"/>
      <c r="C404" s="32"/>
      <c r="D404" s="33"/>
      <c r="E404" s="33"/>
      <c r="F404" s="33"/>
      <c r="G404" s="32"/>
      <c r="H404" s="32"/>
    </row>
    <row r="405" spans="1:8" ht="12.75" customHeight="1">
      <c r="A405" s="54"/>
      <c r="B405" s="31"/>
      <c r="C405" s="32"/>
      <c r="D405" s="33"/>
      <c r="E405" s="33"/>
      <c r="F405" s="33"/>
      <c r="G405" s="32"/>
      <c r="H405" s="32"/>
    </row>
    <row r="406" spans="1:8" ht="12.75" customHeight="1">
      <c r="A406" s="54"/>
      <c r="B406" s="31"/>
      <c r="C406" s="32"/>
      <c r="D406" s="33"/>
      <c r="E406" s="33"/>
      <c r="F406" s="33"/>
      <c r="G406" s="32"/>
      <c r="H406" s="32"/>
    </row>
    <row r="407" spans="1:8" ht="12.75" customHeight="1">
      <c r="A407" s="54"/>
      <c r="B407" s="31"/>
      <c r="C407" s="32"/>
      <c r="D407" s="33"/>
      <c r="E407" s="33"/>
      <c r="F407" s="33"/>
      <c r="G407" s="32"/>
      <c r="H407" s="32"/>
    </row>
    <row r="408" spans="1:8" ht="12.75" customHeight="1">
      <c r="A408" s="54"/>
      <c r="B408" s="31"/>
      <c r="C408" s="32"/>
      <c r="D408" s="33"/>
      <c r="E408" s="33"/>
      <c r="F408" s="33"/>
      <c r="G408" s="32"/>
      <c r="H408" s="32"/>
    </row>
    <row r="409" spans="1:8" ht="12.75" customHeight="1">
      <c r="A409" s="54"/>
      <c r="B409" s="31"/>
      <c r="C409" s="32"/>
      <c r="D409" s="33"/>
      <c r="E409" s="33"/>
      <c r="F409" s="33"/>
      <c r="G409" s="32"/>
      <c r="H409" s="32"/>
    </row>
    <row r="410" spans="1:8" ht="12.75" customHeight="1">
      <c r="A410" s="54"/>
      <c r="B410" s="31"/>
      <c r="C410" s="32"/>
      <c r="D410" s="33"/>
      <c r="E410" s="33"/>
      <c r="F410" s="33"/>
      <c r="G410" s="32"/>
      <c r="H410" s="32"/>
    </row>
    <row r="411" spans="1:8" ht="12.75" customHeight="1">
      <c r="A411" s="54"/>
      <c r="B411" s="31"/>
      <c r="C411" s="32"/>
      <c r="D411" s="33"/>
      <c r="E411" s="33"/>
      <c r="F411" s="33"/>
      <c r="G411" s="32"/>
      <c r="H411" s="32"/>
    </row>
    <row r="412" spans="1:8" ht="12.75" customHeight="1">
      <c r="A412" s="54"/>
      <c r="B412" s="31"/>
      <c r="C412" s="32"/>
      <c r="D412" s="33"/>
      <c r="E412" s="33"/>
      <c r="F412" s="33"/>
      <c r="G412" s="32"/>
      <c r="H412" s="32"/>
    </row>
    <row r="413" spans="1:8" ht="12.75" customHeight="1">
      <c r="A413" s="54"/>
      <c r="B413" s="31"/>
      <c r="C413" s="32"/>
      <c r="D413" s="33"/>
      <c r="E413" s="33"/>
      <c r="F413" s="33"/>
      <c r="G413" s="32"/>
      <c r="H413" s="32"/>
    </row>
    <row r="414" spans="1:8" ht="12.75" customHeight="1">
      <c r="A414" s="54"/>
      <c r="B414" s="31"/>
      <c r="C414" s="32"/>
      <c r="D414" s="33"/>
      <c r="E414" s="33"/>
      <c r="F414" s="33"/>
      <c r="G414" s="32"/>
      <c r="H414" s="32"/>
    </row>
    <row r="415" spans="1:8" ht="12.75" customHeight="1">
      <c r="A415" s="54"/>
      <c r="B415" s="31"/>
      <c r="C415" s="32"/>
      <c r="D415" s="33"/>
      <c r="E415" s="33"/>
      <c r="F415" s="33"/>
      <c r="G415" s="32"/>
      <c r="H415" s="32"/>
    </row>
    <row r="416" spans="1:8" ht="12.75" customHeight="1">
      <c r="A416" s="54"/>
      <c r="B416" s="31"/>
      <c r="C416" s="32"/>
      <c r="D416" s="33"/>
      <c r="E416" s="33"/>
      <c r="F416" s="33"/>
      <c r="G416" s="32"/>
      <c r="H416" s="32"/>
    </row>
    <row r="417" spans="1:8" ht="12.75" customHeight="1">
      <c r="A417" s="54"/>
      <c r="B417" s="31"/>
      <c r="C417" s="32"/>
      <c r="D417" s="33"/>
      <c r="E417" s="33"/>
      <c r="F417" s="33"/>
      <c r="G417" s="32"/>
      <c r="H417" s="32"/>
    </row>
    <row r="418" spans="1:8" ht="12.75" customHeight="1">
      <c r="A418" s="54"/>
      <c r="B418" s="31"/>
      <c r="C418" s="32"/>
      <c r="D418" s="33"/>
      <c r="E418" s="33"/>
      <c r="F418" s="33"/>
      <c r="G418" s="32"/>
      <c r="H418" s="32"/>
    </row>
    <row r="419" spans="1:8" ht="12.75" customHeight="1">
      <c r="A419" s="54"/>
      <c r="B419" s="31"/>
      <c r="C419" s="32"/>
      <c r="D419" s="33"/>
      <c r="E419" s="33"/>
      <c r="F419" s="33"/>
      <c r="G419" s="32"/>
      <c r="H419" s="32"/>
    </row>
    <row r="420" spans="1:8" ht="12.75" customHeight="1">
      <c r="A420" s="54"/>
      <c r="B420" s="31"/>
      <c r="C420" s="32"/>
      <c r="D420" s="33"/>
      <c r="E420" s="33"/>
      <c r="F420" s="33"/>
      <c r="G420" s="32"/>
      <c r="H420" s="32"/>
    </row>
    <row r="421" spans="1:8" ht="12.75" customHeight="1">
      <c r="A421" s="54"/>
      <c r="B421" s="31"/>
      <c r="C421" s="32"/>
      <c r="D421" s="33"/>
      <c r="E421" s="33"/>
      <c r="F421" s="33"/>
      <c r="G421" s="32"/>
      <c r="H421" s="32"/>
    </row>
    <row r="422" spans="1:8" ht="12.75" customHeight="1">
      <c r="A422" s="54"/>
      <c r="B422" s="31"/>
      <c r="C422" s="32"/>
      <c r="D422" s="33"/>
      <c r="E422" s="33"/>
      <c r="F422" s="33"/>
      <c r="G422" s="32"/>
      <c r="H422" s="32"/>
    </row>
    <row r="423" spans="1:8" ht="12.75" customHeight="1">
      <c r="A423" s="54"/>
      <c r="B423" s="31"/>
      <c r="C423" s="32"/>
      <c r="D423" s="33"/>
      <c r="E423" s="33"/>
      <c r="F423" s="33"/>
      <c r="G423" s="32"/>
      <c r="H423" s="32"/>
    </row>
    <row r="424" spans="1:8" ht="12.75" customHeight="1">
      <c r="A424" s="54"/>
      <c r="B424" s="31"/>
      <c r="C424" s="32"/>
      <c r="D424" s="33"/>
      <c r="E424" s="33"/>
      <c r="F424" s="33"/>
      <c r="G424" s="32"/>
      <c r="H424" s="32"/>
    </row>
    <row r="425" spans="1:8" ht="12.75" customHeight="1">
      <c r="A425" s="54"/>
      <c r="B425" s="31"/>
      <c r="C425" s="32"/>
      <c r="D425" s="33"/>
      <c r="E425" s="33"/>
      <c r="F425" s="33"/>
      <c r="G425" s="32"/>
      <c r="H425" s="32"/>
    </row>
    <row r="426" spans="1:8" ht="12.75" customHeight="1">
      <c r="A426" s="54"/>
      <c r="B426" s="31"/>
      <c r="C426" s="32"/>
      <c r="D426" s="33"/>
      <c r="E426" s="33"/>
      <c r="F426" s="33"/>
      <c r="G426" s="32"/>
      <c r="H426" s="32"/>
    </row>
    <row r="427" spans="1:8" ht="12.75" customHeight="1">
      <c r="A427" s="54"/>
      <c r="B427" s="31"/>
      <c r="C427" s="32"/>
      <c r="D427" s="33"/>
      <c r="E427" s="33"/>
      <c r="F427" s="33"/>
      <c r="G427" s="32"/>
      <c r="H427" s="32"/>
    </row>
    <row r="428" spans="1:8" ht="12.75" customHeight="1">
      <c r="A428" s="54"/>
      <c r="B428" s="31"/>
      <c r="C428" s="32"/>
      <c r="D428" s="33"/>
      <c r="E428" s="33"/>
      <c r="F428" s="33"/>
      <c r="G428" s="32"/>
      <c r="H428" s="32"/>
    </row>
    <row r="429" spans="1:8" ht="12.75" customHeight="1">
      <c r="A429" s="54"/>
      <c r="B429" s="31"/>
      <c r="C429" s="32"/>
      <c r="D429" s="33"/>
      <c r="E429" s="33"/>
      <c r="F429" s="33"/>
      <c r="G429" s="32"/>
      <c r="H429" s="32"/>
    </row>
    <row r="430" spans="1:8" ht="12.75" customHeight="1">
      <c r="A430" s="54"/>
      <c r="B430" s="31"/>
      <c r="C430" s="32"/>
      <c r="D430" s="33"/>
      <c r="E430" s="33"/>
      <c r="F430" s="33"/>
      <c r="G430" s="32"/>
      <c r="H430" s="32"/>
    </row>
    <row r="431" spans="1:8" ht="12.75" customHeight="1">
      <c r="A431" s="54"/>
      <c r="B431" s="31"/>
      <c r="C431" s="32"/>
      <c r="D431" s="33"/>
      <c r="E431" s="33"/>
      <c r="F431" s="33"/>
      <c r="G431" s="32"/>
      <c r="H431" s="32"/>
    </row>
    <row r="432" spans="1:8" ht="12.75" customHeight="1">
      <c r="A432" s="54"/>
      <c r="B432" s="31"/>
      <c r="C432" s="32"/>
      <c r="D432" s="33"/>
      <c r="E432" s="33"/>
      <c r="F432" s="33"/>
      <c r="G432" s="32"/>
      <c r="H432" s="32"/>
    </row>
    <row r="433" spans="1:8" ht="12.75" customHeight="1">
      <c r="A433" s="54"/>
      <c r="B433" s="31"/>
      <c r="C433" s="32"/>
      <c r="D433" s="33"/>
      <c r="E433" s="33"/>
      <c r="F433" s="33"/>
      <c r="G433" s="32"/>
      <c r="H433" s="32"/>
    </row>
    <row r="434" spans="1:8" ht="12.75" customHeight="1">
      <c r="A434" s="54"/>
      <c r="B434" s="31"/>
      <c r="C434" s="32"/>
      <c r="D434" s="33"/>
      <c r="E434" s="33"/>
      <c r="F434" s="33"/>
      <c r="G434" s="32"/>
      <c r="H434" s="32"/>
    </row>
    <row r="435" spans="1:8" ht="12.75" customHeight="1">
      <c r="A435" s="54"/>
      <c r="B435" s="31"/>
      <c r="C435" s="32"/>
      <c r="D435" s="33"/>
      <c r="E435" s="33"/>
      <c r="F435" s="33"/>
      <c r="G435" s="32"/>
      <c r="H435" s="32"/>
    </row>
    <row r="436" spans="1:8" ht="12.75" customHeight="1">
      <c r="A436" s="54"/>
      <c r="B436" s="31"/>
      <c r="C436" s="32"/>
      <c r="D436" s="33"/>
      <c r="E436" s="33"/>
      <c r="F436" s="33"/>
      <c r="G436" s="32"/>
      <c r="H436" s="32"/>
    </row>
    <row r="437" spans="1:8" ht="12.75" customHeight="1">
      <c r="A437" s="54"/>
      <c r="B437" s="31"/>
      <c r="C437" s="32"/>
      <c r="D437" s="33"/>
      <c r="E437" s="33"/>
      <c r="F437" s="33"/>
      <c r="G437" s="32"/>
      <c r="H437" s="32"/>
    </row>
    <row r="438" spans="1:8" ht="12.75" customHeight="1">
      <c r="A438" s="54"/>
      <c r="B438" s="31"/>
      <c r="C438" s="32"/>
      <c r="D438" s="33"/>
      <c r="E438" s="33"/>
      <c r="F438" s="33"/>
      <c r="G438" s="32"/>
      <c r="H438" s="32"/>
    </row>
    <row r="439" spans="1:8" ht="12.75" customHeight="1">
      <c r="A439" s="54"/>
      <c r="B439" s="31"/>
      <c r="C439" s="32"/>
      <c r="D439" s="33"/>
      <c r="E439" s="33"/>
      <c r="F439" s="33"/>
      <c r="G439" s="32"/>
      <c r="H439" s="32"/>
    </row>
    <row r="440" spans="1:8" ht="12.75" customHeight="1">
      <c r="A440" s="54"/>
      <c r="B440" s="31"/>
      <c r="C440" s="32"/>
      <c r="D440" s="33"/>
      <c r="E440" s="33"/>
      <c r="F440" s="33"/>
      <c r="G440" s="32"/>
      <c r="H440" s="32"/>
    </row>
    <row r="441" spans="1:8" ht="12.75" customHeight="1">
      <c r="A441" s="54"/>
      <c r="B441" s="31"/>
      <c r="C441" s="32"/>
      <c r="D441" s="33"/>
      <c r="E441" s="33"/>
      <c r="F441" s="33"/>
      <c r="G441" s="32"/>
      <c r="H441" s="32"/>
    </row>
    <row r="442" spans="1:8" ht="12.75" customHeight="1">
      <c r="A442" s="54"/>
      <c r="B442" s="31"/>
      <c r="C442" s="32"/>
      <c r="D442" s="33"/>
      <c r="E442" s="33"/>
      <c r="F442" s="33"/>
      <c r="G442" s="32"/>
      <c r="H442" s="32"/>
    </row>
    <row r="443" spans="1:8" ht="12.75" customHeight="1">
      <c r="A443" s="54"/>
      <c r="B443" s="31"/>
      <c r="C443" s="32"/>
      <c r="D443" s="33"/>
      <c r="E443" s="33"/>
      <c r="F443" s="33"/>
      <c r="G443" s="32"/>
      <c r="H443" s="32"/>
    </row>
    <row r="444" spans="1:8" ht="12.75" customHeight="1">
      <c r="A444" s="54"/>
      <c r="B444" s="31"/>
      <c r="C444" s="32"/>
      <c r="D444" s="33"/>
      <c r="E444" s="33"/>
      <c r="F444" s="33"/>
      <c r="G444" s="32"/>
      <c r="H444" s="32"/>
    </row>
    <row r="445" spans="1:8" ht="12.75" customHeight="1">
      <c r="A445" s="54"/>
      <c r="B445" s="31"/>
      <c r="C445" s="32"/>
      <c r="D445" s="33"/>
      <c r="E445" s="33"/>
      <c r="F445" s="33"/>
      <c r="G445" s="32"/>
      <c r="H445" s="32"/>
    </row>
    <row r="446" spans="1:8" ht="12.75" customHeight="1">
      <c r="A446" s="54"/>
      <c r="B446" s="31"/>
      <c r="C446" s="32"/>
      <c r="D446" s="33"/>
      <c r="E446" s="33"/>
      <c r="F446" s="33"/>
      <c r="G446" s="32"/>
      <c r="H446" s="32"/>
    </row>
    <row r="447" spans="1:8" ht="12.75" customHeight="1">
      <c r="A447" s="54"/>
      <c r="B447" s="31"/>
      <c r="C447" s="32"/>
      <c r="D447" s="33"/>
      <c r="E447" s="33"/>
      <c r="F447" s="33"/>
      <c r="G447" s="32"/>
      <c r="H447" s="32"/>
    </row>
    <row r="448" spans="1:8" ht="12.75" customHeight="1">
      <c r="A448" s="54"/>
      <c r="B448" s="31"/>
      <c r="C448" s="32"/>
      <c r="D448" s="33"/>
      <c r="E448" s="33"/>
      <c r="F448" s="33"/>
      <c r="G448" s="32"/>
      <c r="H448" s="32"/>
    </row>
    <row r="449" spans="1:8" ht="12.75" customHeight="1">
      <c r="A449" s="54"/>
      <c r="B449" s="31"/>
      <c r="C449" s="32"/>
      <c r="D449" s="33"/>
      <c r="E449" s="33"/>
      <c r="F449" s="33"/>
      <c r="G449" s="32"/>
      <c r="H449" s="32"/>
    </row>
    <row r="450" spans="1:8" ht="12.75" customHeight="1">
      <c r="A450" s="54"/>
      <c r="B450" s="31"/>
      <c r="C450" s="32"/>
      <c r="D450" s="33"/>
      <c r="E450" s="33"/>
      <c r="F450" s="33"/>
      <c r="G450" s="32"/>
      <c r="H450" s="32"/>
    </row>
    <row r="451" spans="1:8" ht="12.75" customHeight="1">
      <c r="A451" s="54"/>
      <c r="B451" s="31"/>
      <c r="C451" s="32"/>
      <c r="D451" s="33"/>
      <c r="E451" s="33"/>
      <c r="F451" s="33"/>
      <c r="G451" s="32"/>
      <c r="H451" s="32"/>
    </row>
    <row r="452" spans="1:8" ht="12.75" customHeight="1">
      <c r="A452" s="54"/>
      <c r="B452" s="31"/>
      <c r="C452" s="32"/>
      <c r="D452" s="33"/>
      <c r="E452" s="33"/>
      <c r="F452" s="33"/>
      <c r="G452" s="32"/>
      <c r="H452" s="32"/>
    </row>
    <row r="453" spans="1:8" ht="12.75" customHeight="1">
      <c r="A453" s="54"/>
      <c r="B453" s="31"/>
      <c r="C453" s="32"/>
      <c r="D453" s="33"/>
      <c r="E453" s="33"/>
      <c r="F453" s="33"/>
      <c r="G453" s="32"/>
      <c r="H453" s="32"/>
    </row>
    <row r="454" spans="1:8" ht="12.75" customHeight="1">
      <c r="A454" s="54"/>
      <c r="B454" s="31"/>
      <c r="C454" s="32"/>
      <c r="D454" s="33"/>
      <c r="E454" s="33"/>
      <c r="F454" s="33"/>
      <c r="G454" s="32"/>
      <c r="H454" s="32"/>
    </row>
    <row r="455" spans="1:8" ht="12.75" customHeight="1">
      <c r="A455" s="54"/>
      <c r="B455" s="31"/>
      <c r="C455" s="32"/>
      <c r="D455" s="33"/>
      <c r="E455" s="33"/>
      <c r="F455" s="33"/>
      <c r="G455" s="32"/>
      <c r="H455" s="32"/>
    </row>
    <row r="456" spans="1:8" ht="12.75" customHeight="1">
      <c r="A456" s="54"/>
      <c r="B456" s="31"/>
      <c r="C456" s="32"/>
      <c r="D456" s="33"/>
      <c r="E456" s="33"/>
      <c r="F456" s="33"/>
      <c r="G456" s="32"/>
      <c r="H456" s="32"/>
    </row>
    <row r="457" spans="1:8" ht="12.75" customHeight="1">
      <c r="A457" s="54"/>
      <c r="B457" s="31"/>
      <c r="C457" s="32"/>
      <c r="D457" s="33"/>
      <c r="E457" s="33"/>
      <c r="F457" s="33"/>
      <c r="G457" s="32"/>
      <c r="H457" s="32"/>
    </row>
    <row r="458" spans="1:8" ht="12.75" customHeight="1">
      <c r="A458" s="54"/>
      <c r="B458" s="31"/>
      <c r="C458" s="32"/>
      <c r="D458" s="33"/>
      <c r="E458" s="33"/>
      <c r="F458" s="33"/>
      <c r="G458" s="32"/>
      <c r="H458" s="32"/>
    </row>
    <row r="459" spans="1:8" ht="12.75" customHeight="1">
      <c r="A459" s="54"/>
      <c r="B459" s="31"/>
      <c r="C459" s="32"/>
      <c r="D459" s="33"/>
      <c r="E459" s="33"/>
      <c r="F459" s="33"/>
      <c r="G459" s="32"/>
      <c r="H459" s="32"/>
    </row>
    <row r="460" spans="1:8" ht="12.75" customHeight="1">
      <c r="A460" s="54"/>
      <c r="B460" s="31"/>
      <c r="C460" s="32"/>
      <c r="D460" s="33"/>
      <c r="E460" s="33"/>
      <c r="F460" s="33"/>
      <c r="G460" s="32"/>
      <c r="H460" s="32"/>
    </row>
    <row r="461" spans="1:8" ht="12.75" customHeight="1">
      <c r="A461" s="54"/>
      <c r="B461" s="31"/>
      <c r="C461" s="32"/>
      <c r="D461" s="33"/>
      <c r="E461" s="33"/>
      <c r="F461" s="33"/>
      <c r="G461" s="32"/>
      <c r="H461" s="32"/>
    </row>
    <row r="462" spans="1:8" ht="12.75" customHeight="1">
      <c r="A462" s="54"/>
      <c r="B462" s="31"/>
      <c r="C462" s="32"/>
      <c r="D462" s="33"/>
      <c r="E462" s="33"/>
      <c r="F462" s="33"/>
      <c r="G462" s="32"/>
      <c r="H462" s="32"/>
    </row>
    <row r="463" spans="1:8" ht="12.75" customHeight="1">
      <c r="A463" s="54"/>
      <c r="B463" s="31"/>
      <c r="C463" s="32"/>
      <c r="D463" s="33"/>
      <c r="E463" s="33"/>
      <c r="F463" s="33"/>
      <c r="G463" s="32"/>
      <c r="H463" s="32"/>
    </row>
    <row r="464" spans="1:8" ht="12.75" customHeight="1">
      <c r="A464" s="54"/>
      <c r="B464" s="31"/>
      <c r="C464" s="32"/>
      <c r="D464" s="33"/>
      <c r="E464" s="33"/>
      <c r="F464" s="33"/>
      <c r="G464" s="32"/>
      <c r="H464" s="32"/>
    </row>
    <row r="465" spans="1:8" ht="12.75" customHeight="1">
      <c r="A465" s="54"/>
      <c r="B465" s="31"/>
      <c r="C465" s="32"/>
      <c r="D465" s="33"/>
      <c r="E465" s="33"/>
      <c r="F465" s="33"/>
      <c r="G465" s="32"/>
      <c r="H465" s="32"/>
    </row>
    <row r="466" spans="1:8" ht="12.75" customHeight="1">
      <c r="A466" s="54"/>
      <c r="B466" s="31"/>
      <c r="C466" s="32"/>
      <c r="D466" s="33"/>
      <c r="E466" s="33"/>
      <c r="F466" s="33"/>
      <c r="G466" s="32"/>
      <c r="H466" s="32"/>
    </row>
    <row r="467" spans="1:8" ht="12.75" customHeight="1">
      <c r="A467" s="54"/>
      <c r="B467" s="31"/>
      <c r="C467" s="32"/>
      <c r="D467" s="33"/>
      <c r="E467" s="33"/>
      <c r="F467" s="33"/>
      <c r="G467" s="32"/>
      <c r="H467" s="32"/>
    </row>
    <row r="468" spans="1:8" ht="12.75" customHeight="1">
      <c r="A468" s="54"/>
      <c r="B468" s="31"/>
      <c r="C468" s="32"/>
      <c r="D468" s="33"/>
      <c r="E468" s="33"/>
      <c r="F468" s="33"/>
      <c r="G468" s="32"/>
      <c r="H468" s="32"/>
    </row>
    <row r="469" spans="1:8" ht="12.75" customHeight="1">
      <c r="A469" s="54"/>
      <c r="B469" s="31"/>
      <c r="C469" s="32"/>
      <c r="D469" s="33"/>
      <c r="E469" s="33"/>
      <c r="F469" s="33"/>
      <c r="G469" s="32"/>
      <c r="H469" s="32"/>
    </row>
    <row r="470" spans="1:8" ht="12.75" customHeight="1">
      <c r="A470" s="54"/>
      <c r="B470" s="31"/>
      <c r="C470" s="32"/>
      <c r="D470" s="33"/>
      <c r="E470" s="33"/>
      <c r="F470" s="33"/>
      <c r="G470" s="32"/>
      <c r="H470" s="32"/>
    </row>
    <row r="471" spans="1:8" ht="12.75" customHeight="1">
      <c r="A471" s="54"/>
      <c r="B471" s="31"/>
      <c r="C471" s="32"/>
      <c r="D471" s="33"/>
      <c r="E471" s="33"/>
      <c r="F471" s="33"/>
      <c r="G471" s="32"/>
      <c r="H471" s="32"/>
    </row>
    <row r="472" spans="1:8" ht="12.75" customHeight="1">
      <c r="A472" s="54"/>
      <c r="B472" s="31"/>
      <c r="C472" s="32"/>
      <c r="D472" s="33"/>
      <c r="E472" s="33"/>
      <c r="F472" s="33"/>
      <c r="G472" s="32"/>
      <c r="H472" s="32"/>
    </row>
    <row r="473" spans="1:8" ht="12.75" customHeight="1">
      <c r="A473" s="54"/>
      <c r="B473" s="31"/>
      <c r="C473" s="32"/>
      <c r="D473" s="33"/>
      <c r="E473" s="33"/>
      <c r="F473" s="33"/>
      <c r="G473" s="32"/>
      <c r="H473" s="32"/>
    </row>
    <row r="474" spans="1:8" ht="12.75" customHeight="1">
      <c r="A474" s="54"/>
      <c r="B474" s="31"/>
      <c r="C474" s="32"/>
      <c r="D474" s="33"/>
      <c r="E474" s="33"/>
      <c r="F474" s="33"/>
      <c r="G474" s="32"/>
      <c r="H474" s="32"/>
    </row>
    <row r="475" spans="1:8" ht="12.75" customHeight="1">
      <c r="A475" s="54"/>
      <c r="B475" s="31"/>
      <c r="C475" s="32"/>
      <c r="D475" s="33"/>
      <c r="E475" s="33"/>
      <c r="F475" s="33"/>
      <c r="G475" s="32"/>
      <c r="H475" s="32"/>
    </row>
    <row r="476" spans="1:8" ht="12.75" customHeight="1">
      <c r="A476" s="54"/>
      <c r="B476" s="31"/>
      <c r="C476" s="32"/>
      <c r="D476" s="33"/>
      <c r="E476" s="33"/>
      <c r="F476" s="33"/>
      <c r="G476" s="32"/>
      <c r="H476" s="32"/>
    </row>
    <row r="477" spans="1:8" ht="12.75" customHeight="1">
      <c r="A477" s="54"/>
      <c r="B477" s="31"/>
      <c r="C477" s="32"/>
      <c r="D477" s="33"/>
      <c r="E477" s="33"/>
      <c r="F477" s="33"/>
      <c r="G477" s="32"/>
      <c r="H477" s="32"/>
    </row>
    <row r="478" spans="1:8" ht="12.75" customHeight="1">
      <c r="A478" s="54"/>
      <c r="B478" s="31"/>
      <c r="C478" s="32"/>
      <c r="D478" s="33"/>
      <c r="E478" s="33"/>
      <c r="F478" s="33"/>
      <c r="G478" s="32"/>
      <c r="H478" s="32"/>
    </row>
    <row r="479" spans="1:8" ht="12.75" customHeight="1">
      <c r="A479" s="54"/>
      <c r="B479" s="31"/>
      <c r="C479" s="32"/>
      <c r="D479" s="33"/>
      <c r="E479" s="33"/>
      <c r="F479" s="33"/>
      <c r="G479" s="32"/>
      <c r="H479" s="32"/>
    </row>
    <row r="480" spans="1:8" ht="12.75" customHeight="1">
      <c r="A480" s="54"/>
      <c r="B480" s="31"/>
      <c r="C480" s="32"/>
      <c r="D480" s="33"/>
      <c r="E480" s="33"/>
      <c r="F480" s="33"/>
      <c r="G480" s="32"/>
      <c r="H480" s="32"/>
    </row>
    <row r="481" spans="1:8" ht="12.75" customHeight="1">
      <c r="A481" s="54"/>
      <c r="B481" s="31"/>
      <c r="C481" s="32"/>
      <c r="D481" s="33"/>
      <c r="E481" s="33"/>
      <c r="F481" s="33"/>
      <c r="G481" s="32"/>
      <c r="H481" s="32"/>
    </row>
    <row r="482" spans="1:8" ht="12.75" customHeight="1">
      <c r="A482" s="54"/>
      <c r="B482" s="31"/>
      <c r="C482" s="32"/>
      <c r="D482" s="33"/>
      <c r="E482" s="33"/>
      <c r="F482" s="33"/>
      <c r="G482" s="32"/>
      <c r="H482" s="32"/>
    </row>
    <row r="483" spans="1:8" ht="12.75" customHeight="1">
      <c r="A483" s="54"/>
      <c r="B483" s="31"/>
      <c r="C483" s="32"/>
      <c r="D483" s="33"/>
      <c r="E483" s="33"/>
      <c r="F483" s="33"/>
      <c r="G483" s="32"/>
      <c r="H483" s="32"/>
    </row>
    <row r="484" spans="1:8" ht="12.75" customHeight="1">
      <c r="A484" s="54"/>
      <c r="B484" s="31"/>
      <c r="C484" s="32"/>
      <c r="D484" s="33"/>
      <c r="E484" s="33"/>
      <c r="F484" s="33"/>
      <c r="G484" s="32"/>
      <c r="H484" s="32"/>
    </row>
    <row r="485" spans="1:8" ht="12.75" customHeight="1">
      <c r="A485" s="54"/>
      <c r="B485" s="31"/>
      <c r="C485" s="32"/>
      <c r="D485" s="33"/>
      <c r="E485" s="33"/>
      <c r="F485" s="33"/>
      <c r="G485" s="32"/>
      <c r="H485" s="32"/>
    </row>
    <row r="486" spans="1:8" ht="12.75" customHeight="1">
      <c r="A486" s="54"/>
      <c r="B486" s="31"/>
      <c r="C486" s="32"/>
      <c r="D486" s="33"/>
      <c r="E486" s="33"/>
      <c r="F486" s="33"/>
      <c r="G486" s="32"/>
      <c r="H486" s="32"/>
    </row>
    <row r="487" spans="1:8" ht="12.75" customHeight="1">
      <c r="A487" s="54"/>
      <c r="B487" s="31"/>
      <c r="C487" s="32"/>
      <c r="D487" s="33"/>
      <c r="E487" s="33"/>
      <c r="F487" s="33"/>
      <c r="G487" s="32"/>
      <c r="H487" s="32"/>
    </row>
    <row r="488" spans="1:8" ht="12.75" customHeight="1">
      <c r="A488" s="54"/>
      <c r="B488" s="31"/>
      <c r="C488" s="32"/>
      <c r="D488" s="33"/>
      <c r="E488" s="33"/>
      <c r="F488" s="33"/>
      <c r="G488" s="32"/>
      <c r="H488" s="32"/>
    </row>
    <row r="489" spans="1:8" ht="12.75" customHeight="1">
      <c r="A489" s="54"/>
      <c r="B489" s="31"/>
      <c r="C489" s="32"/>
      <c r="D489" s="33"/>
      <c r="E489" s="33"/>
      <c r="F489" s="33"/>
      <c r="G489" s="32"/>
      <c r="H489" s="32"/>
    </row>
    <row r="490" spans="1:8" ht="12.75" customHeight="1">
      <c r="A490" s="54"/>
      <c r="B490" s="31"/>
      <c r="C490" s="32"/>
      <c r="D490" s="33"/>
      <c r="E490" s="33"/>
      <c r="F490" s="33"/>
      <c r="G490" s="32"/>
      <c r="H490" s="32"/>
    </row>
    <row r="491" spans="1:8" ht="12.75" customHeight="1">
      <c r="A491" s="54"/>
      <c r="B491" s="31"/>
      <c r="C491" s="32"/>
      <c r="D491" s="33"/>
      <c r="E491" s="33"/>
      <c r="F491" s="33"/>
      <c r="G491" s="32"/>
      <c r="H491" s="32"/>
    </row>
    <row r="492" spans="1:8" ht="12.75" customHeight="1">
      <c r="A492" s="54"/>
      <c r="B492" s="31"/>
      <c r="C492" s="32"/>
      <c r="D492" s="33"/>
      <c r="E492" s="33"/>
      <c r="F492" s="33"/>
      <c r="G492" s="32"/>
      <c r="H492" s="32"/>
    </row>
    <row r="493" spans="1:8" ht="12.75" customHeight="1">
      <c r="A493" s="54"/>
      <c r="B493" s="31"/>
      <c r="C493" s="32"/>
      <c r="D493" s="33"/>
      <c r="E493" s="33"/>
      <c r="F493" s="33"/>
      <c r="G493" s="32"/>
      <c r="H493" s="32"/>
    </row>
    <row r="494" spans="1:8" ht="12.75" customHeight="1">
      <c r="A494" s="54"/>
      <c r="B494" s="31"/>
      <c r="C494" s="32"/>
      <c r="D494" s="33"/>
      <c r="E494" s="33"/>
      <c r="F494" s="33"/>
      <c r="G494" s="32"/>
      <c r="H494" s="32"/>
    </row>
    <row r="495" spans="1:8" ht="12.75" customHeight="1">
      <c r="A495" s="54"/>
      <c r="B495" s="31"/>
      <c r="C495" s="32"/>
      <c r="D495" s="33"/>
      <c r="E495" s="33"/>
      <c r="F495" s="33"/>
      <c r="G495" s="32"/>
      <c r="H495" s="32"/>
    </row>
    <row r="496" spans="1:8" ht="12.75" customHeight="1">
      <c r="A496" s="54"/>
      <c r="B496" s="31"/>
      <c r="C496" s="32"/>
      <c r="D496" s="33"/>
      <c r="E496" s="33"/>
      <c r="F496" s="33"/>
      <c r="G496" s="32"/>
      <c r="H496" s="32"/>
    </row>
    <row r="497" spans="1:8" ht="12.75" customHeight="1">
      <c r="A497" s="54"/>
      <c r="B497" s="31"/>
      <c r="C497" s="32"/>
      <c r="D497" s="33"/>
      <c r="E497" s="33"/>
      <c r="F497" s="33"/>
      <c r="G497" s="32"/>
      <c r="H497" s="32"/>
    </row>
    <row r="498" spans="1:8" ht="12.75" customHeight="1">
      <c r="A498" s="54"/>
      <c r="B498" s="31"/>
      <c r="C498" s="32"/>
      <c r="D498" s="33"/>
      <c r="E498" s="33"/>
      <c r="F498" s="33"/>
      <c r="G498" s="32"/>
      <c r="H498" s="32"/>
    </row>
    <row r="499" spans="1:8" ht="12.75" customHeight="1">
      <c r="A499" s="54"/>
      <c r="B499" s="31"/>
      <c r="C499" s="32"/>
      <c r="D499" s="33"/>
      <c r="E499" s="33"/>
      <c r="F499" s="33"/>
      <c r="G499" s="32"/>
      <c r="H499" s="32"/>
    </row>
    <row r="500" spans="1:8" ht="12.75" customHeight="1">
      <c r="A500" s="54"/>
      <c r="B500" s="31"/>
      <c r="C500" s="32"/>
      <c r="D500" s="33"/>
      <c r="E500" s="33"/>
      <c r="F500" s="33"/>
      <c r="G500" s="32"/>
      <c r="H500" s="32"/>
    </row>
    <row r="501" spans="1:8" ht="12.75" customHeight="1">
      <c r="A501" s="54"/>
      <c r="B501" s="31"/>
      <c r="C501" s="32"/>
      <c r="D501" s="33"/>
      <c r="E501" s="33"/>
      <c r="F501" s="33"/>
      <c r="G501" s="32"/>
      <c r="H501" s="32"/>
    </row>
    <row r="502" spans="1:8" ht="12.75" customHeight="1">
      <c r="A502" s="54"/>
      <c r="B502" s="31"/>
      <c r="C502" s="32"/>
      <c r="D502" s="33"/>
      <c r="E502" s="33"/>
      <c r="F502" s="33"/>
      <c r="G502" s="32"/>
      <c r="H502" s="32"/>
    </row>
    <row r="503" spans="1:8" ht="12.75" customHeight="1">
      <c r="A503" s="54"/>
      <c r="B503" s="31"/>
      <c r="C503" s="32"/>
      <c r="D503" s="33"/>
      <c r="E503" s="33"/>
      <c r="F503" s="33"/>
      <c r="G503" s="32"/>
      <c r="H503" s="32"/>
    </row>
    <row r="504" spans="1:8" ht="12.75" customHeight="1">
      <c r="A504" s="54"/>
      <c r="B504" s="31"/>
      <c r="C504" s="32"/>
      <c r="D504" s="33"/>
      <c r="E504" s="33"/>
      <c r="F504" s="33"/>
      <c r="G504" s="32"/>
      <c r="H504" s="32"/>
    </row>
    <row r="505" spans="1:8" ht="12.75" customHeight="1">
      <c r="A505" s="54"/>
      <c r="B505" s="31"/>
      <c r="C505" s="32"/>
      <c r="D505" s="33"/>
      <c r="E505" s="33"/>
      <c r="F505" s="33"/>
      <c r="G505" s="32"/>
      <c r="H505" s="32"/>
    </row>
    <row r="506" spans="1:8" ht="12.75" customHeight="1">
      <c r="A506" s="54"/>
      <c r="B506" s="31"/>
      <c r="C506" s="32"/>
      <c r="D506" s="33"/>
      <c r="E506" s="33"/>
      <c r="F506" s="33"/>
      <c r="G506" s="32"/>
      <c r="H506" s="32"/>
    </row>
    <row r="507" spans="1:8" ht="12.75" customHeight="1">
      <c r="A507" s="54"/>
      <c r="B507" s="31"/>
      <c r="C507" s="32"/>
      <c r="D507" s="33"/>
      <c r="E507" s="33"/>
      <c r="F507" s="33"/>
      <c r="G507" s="32"/>
      <c r="H507" s="32"/>
    </row>
    <row r="508" spans="1:8" ht="12.75" customHeight="1">
      <c r="A508" s="54"/>
      <c r="B508" s="31"/>
      <c r="C508" s="32"/>
      <c r="D508" s="33"/>
      <c r="E508" s="33"/>
      <c r="F508" s="33"/>
      <c r="G508" s="32"/>
      <c r="H508" s="32"/>
    </row>
    <row r="509" spans="1:8" ht="12.75" customHeight="1">
      <c r="A509" s="54"/>
      <c r="B509" s="31"/>
      <c r="C509" s="32"/>
      <c r="D509" s="33"/>
      <c r="E509" s="33"/>
      <c r="F509" s="33"/>
      <c r="G509" s="32"/>
      <c r="H509" s="32"/>
    </row>
    <row r="510" spans="1:8" ht="12.75" customHeight="1">
      <c r="A510" s="54"/>
      <c r="B510" s="31"/>
      <c r="C510" s="32"/>
      <c r="D510" s="33"/>
      <c r="E510" s="33"/>
      <c r="F510" s="33"/>
      <c r="G510" s="32"/>
      <c r="H510" s="32"/>
    </row>
    <row r="511" spans="1:8" ht="12.75" customHeight="1">
      <c r="A511" s="54"/>
      <c r="B511" s="31"/>
      <c r="C511" s="32"/>
      <c r="D511" s="33"/>
      <c r="E511" s="33"/>
      <c r="F511" s="33"/>
      <c r="G511" s="32"/>
      <c r="H511" s="32"/>
    </row>
    <row r="512" spans="1:8" ht="12.75" customHeight="1">
      <c r="A512" s="54"/>
      <c r="B512" s="31"/>
      <c r="C512" s="32"/>
      <c r="D512" s="33"/>
      <c r="E512" s="33"/>
      <c r="F512" s="33"/>
      <c r="G512" s="32"/>
      <c r="H512" s="32"/>
    </row>
    <row r="513" spans="1:8" ht="12.75" customHeight="1">
      <c r="A513" s="54"/>
      <c r="B513" s="31"/>
      <c r="C513" s="32"/>
      <c r="D513" s="33"/>
      <c r="E513" s="33"/>
      <c r="F513" s="33"/>
      <c r="G513" s="32"/>
      <c r="H513" s="32"/>
    </row>
    <row r="514" spans="1:8" ht="12.75" customHeight="1">
      <c r="A514" s="54"/>
      <c r="B514" s="31"/>
      <c r="C514" s="32"/>
      <c r="D514" s="33"/>
      <c r="E514" s="33"/>
      <c r="F514" s="33"/>
      <c r="G514" s="32"/>
      <c r="H514" s="32"/>
    </row>
    <row r="515" spans="1:8" ht="12.75" customHeight="1">
      <c r="A515" s="54"/>
      <c r="B515" s="31"/>
      <c r="C515" s="32"/>
      <c r="D515" s="33"/>
      <c r="E515" s="33"/>
      <c r="F515" s="33"/>
      <c r="G515" s="32"/>
      <c r="H515" s="32"/>
    </row>
    <row r="516" spans="1:8" ht="12.75" customHeight="1">
      <c r="A516" s="54"/>
      <c r="B516" s="31"/>
      <c r="C516" s="32"/>
      <c r="D516" s="33"/>
      <c r="E516" s="33"/>
      <c r="F516" s="33"/>
      <c r="G516" s="32"/>
      <c r="H516" s="32"/>
    </row>
    <row r="517" spans="1:8" ht="12.75" customHeight="1">
      <c r="A517" s="54"/>
      <c r="B517" s="31"/>
      <c r="C517" s="32"/>
      <c r="D517" s="33"/>
      <c r="E517" s="33"/>
      <c r="F517" s="33"/>
      <c r="G517" s="32"/>
      <c r="H517" s="32"/>
    </row>
    <row r="518" spans="1:8" ht="12.75" customHeight="1">
      <c r="A518" s="54"/>
      <c r="B518" s="31"/>
      <c r="C518" s="32"/>
      <c r="D518" s="33"/>
      <c r="E518" s="33"/>
      <c r="F518" s="33"/>
      <c r="G518" s="32"/>
      <c r="H518" s="32"/>
    </row>
    <row r="519" spans="1:8" ht="12.75" customHeight="1">
      <c r="A519" s="54"/>
      <c r="B519" s="31"/>
      <c r="C519" s="32"/>
      <c r="D519" s="33"/>
      <c r="E519" s="33"/>
      <c r="F519" s="33"/>
      <c r="G519" s="32"/>
      <c r="H519" s="32"/>
    </row>
    <row r="520" spans="1:8" ht="12.75" customHeight="1">
      <c r="A520" s="54"/>
      <c r="B520" s="31"/>
      <c r="C520" s="32"/>
      <c r="D520" s="33"/>
      <c r="E520" s="33"/>
      <c r="F520" s="33"/>
      <c r="G520" s="32"/>
      <c r="H520" s="32"/>
    </row>
    <row r="521" spans="1:8" ht="12.75" customHeight="1">
      <c r="A521" s="54"/>
      <c r="B521" s="31"/>
      <c r="C521" s="32"/>
      <c r="D521" s="33"/>
      <c r="E521" s="33"/>
      <c r="F521" s="33"/>
      <c r="G521" s="32"/>
      <c r="H521" s="32"/>
    </row>
    <row r="522" spans="1:8" ht="12.75" customHeight="1">
      <c r="A522" s="54"/>
      <c r="B522" s="31"/>
      <c r="C522" s="32"/>
      <c r="D522" s="33"/>
      <c r="E522" s="33"/>
      <c r="F522" s="33"/>
      <c r="G522" s="32"/>
      <c r="H522" s="32"/>
    </row>
    <row r="523" spans="1:8" ht="12.75" customHeight="1">
      <c r="A523" s="54"/>
      <c r="B523" s="31"/>
      <c r="C523" s="32"/>
      <c r="D523" s="33"/>
      <c r="E523" s="33"/>
      <c r="F523" s="33"/>
      <c r="G523" s="32"/>
      <c r="H523" s="32"/>
    </row>
    <row r="524" spans="1:8" ht="12.75" customHeight="1">
      <c r="A524" s="54"/>
      <c r="B524" s="31"/>
      <c r="C524" s="32"/>
      <c r="D524" s="33"/>
      <c r="E524" s="33"/>
      <c r="F524" s="33"/>
      <c r="G524" s="32"/>
      <c r="H524" s="32"/>
    </row>
    <row r="525" spans="1:8" ht="12.75" customHeight="1">
      <c r="A525" s="54"/>
      <c r="B525" s="31"/>
      <c r="C525" s="32"/>
      <c r="D525" s="33"/>
      <c r="E525" s="33"/>
      <c r="F525" s="33"/>
      <c r="G525" s="32"/>
      <c r="H525" s="32"/>
    </row>
    <row r="526" spans="1:8" ht="12.75" customHeight="1">
      <c r="A526" s="54"/>
      <c r="B526" s="31"/>
      <c r="C526" s="32"/>
      <c r="D526" s="33"/>
      <c r="E526" s="33"/>
      <c r="F526" s="33"/>
      <c r="G526" s="32"/>
      <c r="H526" s="32"/>
    </row>
    <row r="527" spans="1:8" ht="12.75" customHeight="1">
      <c r="A527" s="54"/>
      <c r="B527" s="31"/>
      <c r="C527" s="32"/>
      <c r="D527" s="33"/>
      <c r="E527" s="33"/>
      <c r="F527" s="33"/>
      <c r="G527" s="32"/>
      <c r="H527" s="32"/>
    </row>
    <row r="528" spans="1:8" ht="12.75" customHeight="1">
      <c r="A528" s="54"/>
      <c r="B528" s="31"/>
      <c r="C528" s="32"/>
      <c r="D528" s="33"/>
      <c r="E528" s="33"/>
      <c r="F528" s="33"/>
      <c r="G528" s="32"/>
      <c r="H528" s="32"/>
    </row>
    <row r="529" spans="1:8" ht="12.75" customHeight="1">
      <c r="A529" s="54"/>
      <c r="B529" s="31"/>
      <c r="C529" s="32"/>
      <c r="D529" s="33"/>
      <c r="E529" s="33"/>
      <c r="F529" s="33"/>
      <c r="G529" s="32"/>
      <c r="H529" s="32"/>
    </row>
    <row r="530" spans="1:8" ht="12.75" customHeight="1">
      <c r="A530" s="54"/>
      <c r="B530" s="31"/>
      <c r="C530" s="32"/>
      <c r="D530" s="33"/>
      <c r="E530" s="33"/>
      <c r="F530" s="33"/>
      <c r="G530" s="32"/>
      <c r="H530" s="32"/>
    </row>
    <row r="531" spans="1:8" ht="12.75" customHeight="1">
      <c r="A531" s="54"/>
      <c r="B531" s="31"/>
      <c r="C531" s="32"/>
      <c r="D531" s="33"/>
      <c r="E531" s="33"/>
      <c r="F531" s="33"/>
      <c r="G531" s="32"/>
      <c r="H531" s="32"/>
    </row>
    <row r="532" spans="1:8" ht="12.75" customHeight="1">
      <c r="A532" s="54"/>
      <c r="B532" s="31"/>
      <c r="C532" s="32"/>
      <c r="D532" s="33"/>
      <c r="E532" s="33"/>
      <c r="F532" s="33"/>
      <c r="G532" s="32"/>
      <c r="H532" s="32"/>
    </row>
    <row r="533" spans="1:8" ht="12.75" customHeight="1">
      <c r="A533" s="54"/>
      <c r="B533" s="31"/>
      <c r="C533" s="32"/>
      <c r="D533" s="33"/>
      <c r="E533" s="33"/>
      <c r="F533" s="33"/>
      <c r="G533" s="32"/>
      <c r="H533" s="32"/>
    </row>
    <row r="534" spans="1:8" ht="12.75" customHeight="1">
      <c r="A534" s="54"/>
      <c r="B534" s="31"/>
      <c r="C534" s="32"/>
      <c r="D534" s="33"/>
      <c r="E534" s="33"/>
      <c r="F534" s="33"/>
      <c r="G534" s="32"/>
      <c r="H534" s="32"/>
    </row>
    <row r="535" spans="1:8" ht="12.75" customHeight="1">
      <c r="A535" s="54"/>
      <c r="B535" s="31"/>
      <c r="C535" s="32"/>
      <c r="D535" s="33"/>
      <c r="E535" s="33"/>
      <c r="F535" s="33"/>
      <c r="G535" s="32"/>
      <c r="H535" s="32"/>
    </row>
    <row r="536" spans="1:8" ht="12.75" customHeight="1">
      <c r="A536" s="54"/>
      <c r="B536" s="31"/>
      <c r="C536" s="32"/>
      <c r="D536" s="33"/>
      <c r="E536" s="33"/>
      <c r="F536" s="33"/>
      <c r="G536" s="32"/>
      <c r="H536" s="32"/>
    </row>
    <row r="537" spans="1:8" ht="12.75" customHeight="1">
      <c r="A537" s="54"/>
      <c r="B537" s="31"/>
      <c r="C537" s="32"/>
      <c r="D537" s="33"/>
      <c r="E537" s="33"/>
      <c r="F537" s="33"/>
      <c r="G537" s="32"/>
      <c r="H537" s="32"/>
    </row>
    <row r="538" spans="1:8" ht="12.75" customHeight="1">
      <c r="A538" s="54"/>
      <c r="B538" s="31"/>
      <c r="C538" s="32"/>
      <c r="D538" s="33"/>
      <c r="E538" s="33"/>
      <c r="F538" s="33"/>
      <c r="G538" s="32"/>
      <c r="H538" s="32"/>
    </row>
    <row r="539" spans="1:8" ht="12.75" customHeight="1">
      <c r="A539" s="54"/>
      <c r="B539" s="31"/>
      <c r="C539" s="32"/>
      <c r="D539" s="33"/>
      <c r="E539" s="33"/>
      <c r="F539" s="33"/>
      <c r="G539" s="32"/>
      <c r="H539" s="32"/>
    </row>
    <row r="540" spans="1:8" ht="12.75" customHeight="1">
      <c r="A540" s="54"/>
      <c r="B540" s="31"/>
      <c r="C540" s="32"/>
      <c r="D540" s="33"/>
      <c r="E540" s="33"/>
      <c r="F540" s="33"/>
      <c r="G540" s="32"/>
      <c r="H540" s="32"/>
    </row>
    <row r="541" spans="1:8" ht="12.75" customHeight="1">
      <c r="A541" s="54"/>
      <c r="B541" s="31"/>
      <c r="C541" s="32"/>
      <c r="D541" s="33"/>
      <c r="E541" s="33"/>
      <c r="F541" s="33"/>
      <c r="G541" s="32"/>
      <c r="H541" s="32"/>
    </row>
    <row r="542" spans="1:8" ht="12.75" customHeight="1">
      <c r="A542" s="54"/>
      <c r="B542" s="31"/>
      <c r="C542" s="32"/>
      <c r="D542" s="33"/>
      <c r="E542" s="33"/>
      <c r="F542" s="33"/>
      <c r="G542" s="32"/>
      <c r="H542" s="32"/>
    </row>
    <row r="543" spans="1:8" ht="12.75" customHeight="1">
      <c r="A543" s="54"/>
      <c r="B543" s="31"/>
      <c r="C543" s="32"/>
      <c r="D543" s="33"/>
      <c r="E543" s="33"/>
      <c r="F543" s="33"/>
      <c r="G543" s="32"/>
      <c r="H543" s="32"/>
    </row>
    <row r="544" spans="1:8" ht="12.75" customHeight="1">
      <c r="A544" s="54"/>
      <c r="B544" s="31"/>
      <c r="C544" s="32"/>
      <c r="D544" s="33"/>
      <c r="E544" s="33"/>
      <c r="F544" s="33"/>
      <c r="G544" s="32"/>
      <c r="H544" s="32"/>
    </row>
    <row r="545" spans="1:8" ht="12.75" customHeight="1">
      <c r="A545" s="54"/>
      <c r="B545" s="31"/>
      <c r="C545" s="32"/>
      <c r="D545" s="33"/>
      <c r="E545" s="33"/>
      <c r="F545" s="33"/>
      <c r="G545" s="32"/>
      <c r="H545" s="32"/>
    </row>
    <row r="546" spans="1:8" ht="12.75" customHeight="1">
      <c r="A546" s="54"/>
      <c r="B546" s="31"/>
      <c r="C546" s="32"/>
      <c r="D546" s="33"/>
      <c r="E546" s="33"/>
      <c r="F546" s="33"/>
      <c r="G546" s="32"/>
      <c r="H546" s="32"/>
    </row>
    <row r="547" spans="1:8" ht="12.75" customHeight="1">
      <c r="A547" s="54"/>
      <c r="B547" s="31"/>
      <c r="C547" s="32"/>
      <c r="D547" s="33"/>
      <c r="E547" s="33"/>
      <c r="F547" s="33"/>
      <c r="G547" s="32"/>
      <c r="H547" s="32"/>
    </row>
    <row r="548" spans="1:8" ht="12.75" customHeight="1">
      <c r="A548" s="54"/>
      <c r="B548" s="31"/>
      <c r="C548" s="32"/>
      <c r="D548" s="33"/>
      <c r="E548" s="33"/>
      <c r="F548" s="33"/>
      <c r="G548" s="32"/>
      <c r="H548" s="32"/>
    </row>
    <row r="549" spans="1:8" ht="12.75" customHeight="1">
      <c r="A549" s="54"/>
      <c r="B549" s="31"/>
      <c r="C549" s="32"/>
      <c r="D549" s="33"/>
      <c r="E549" s="33"/>
      <c r="F549" s="33"/>
      <c r="G549" s="32"/>
      <c r="H549" s="32"/>
    </row>
    <row r="550" spans="1:8" ht="12.75" customHeight="1">
      <c r="A550" s="54"/>
      <c r="B550" s="31"/>
      <c r="C550" s="32"/>
      <c r="D550" s="33"/>
      <c r="E550" s="33"/>
      <c r="F550" s="33"/>
      <c r="G550" s="32"/>
      <c r="H550" s="32"/>
    </row>
    <row r="551" spans="1:8" ht="12.75" customHeight="1">
      <c r="A551" s="54"/>
      <c r="B551" s="31"/>
      <c r="C551" s="32"/>
      <c r="D551" s="33"/>
      <c r="E551" s="33"/>
      <c r="F551" s="33"/>
      <c r="G551" s="32"/>
      <c r="H551" s="32"/>
    </row>
    <row r="552" spans="1:8" ht="12.75" customHeight="1">
      <c r="A552" s="54"/>
      <c r="B552" s="31"/>
      <c r="C552" s="32"/>
      <c r="D552" s="33"/>
      <c r="E552" s="33"/>
      <c r="F552" s="33"/>
      <c r="G552" s="32"/>
      <c r="H552" s="32"/>
    </row>
    <row r="553" spans="1:8" ht="12.75" customHeight="1">
      <c r="A553" s="54"/>
      <c r="B553" s="31"/>
      <c r="C553" s="32"/>
      <c r="D553" s="33"/>
      <c r="E553" s="33"/>
      <c r="F553" s="33"/>
      <c r="G553" s="32"/>
      <c r="H553" s="32"/>
    </row>
    <row r="554" spans="1:8" ht="12.75" customHeight="1">
      <c r="A554" s="54"/>
      <c r="B554" s="31"/>
      <c r="C554" s="32"/>
      <c r="D554" s="33"/>
      <c r="E554" s="33"/>
      <c r="F554" s="33"/>
      <c r="G554" s="32"/>
      <c r="H554" s="32"/>
    </row>
    <row r="555" spans="1:8" ht="12.75" customHeight="1">
      <c r="A555" s="54"/>
      <c r="B555" s="31"/>
      <c r="C555" s="32"/>
      <c r="D555" s="33"/>
      <c r="E555" s="33"/>
      <c r="F555" s="33"/>
      <c r="G555" s="32"/>
      <c r="H555" s="32"/>
    </row>
    <row r="556" spans="1:8" ht="12.75" customHeight="1">
      <c r="A556" s="54"/>
      <c r="B556" s="31"/>
      <c r="C556" s="32"/>
      <c r="D556" s="33"/>
      <c r="E556" s="33"/>
      <c r="F556" s="33"/>
      <c r="G556" s="32"/>
      <c r="H556" s="32"/>
    </row>
    <row r="557" spans="1:8" ht="12.75" customHeight="1">
      <c r="A557" s="54"/>
      <c r="B557" s="31"/>
      <c r="C557" s="32"/>
      <c r="D557" s="33"/>
      <c r="E557" s="33"/>
      <c r="F557" s="33"/>
      <c r="G557" s="32"/>
      <c r="H557" s="32"/>
    </row>
    <row r="558" spans="1:8" ht="12.75" customHeight="1">
      <c r="A558" s="54"/>
      <c r="B558" s="31"/>
      <c r="C558" s="32"/>
      <c r="D558" s="33"/>
      <c r="E558" s="33"/>
      <c r="F558" s="33"/>
      <c r="G558" s="32"/>
      <c r="H558" s="32"/>
    </row>
    <row r="559" spans="1:8" ht="12.75" customHeight="1">
      <c r="A559" s="54"/>
      <c r="B559" s="31"/>
      <c r="C559" s="32"/>
      <c r="D559" s="33"/>
      <c r="E559" s="33"/>
      <c r="F559" s="33"/>
      <c r="G559" s="32"/>
      <c r="H559" s="32"/>
    </row>
    <row r="560" spans="1:8" ht="12.75" customHeight="1">
      <c r="A560" s="54"/>
      <c r="B560" s="31"/>
      <c r="C560" s="32"/>
      <c r="D560" s="33"/>
      <c r="E560" s="33"/>
      <c r="F560" s="33"/>
      <c r="G560" s="32"/>
      <c r="H560" s="32"/>
    </row>
    <row r="561" spans="1:8" ht="12.75" customHeight="1">
      <c r="A561" s="54"/>
      <c r="B561" s="31"/>
      <c r="C561" s="32"/>
      <c r="D561" s="33"/>
      <c r="E561" s="33"/>
      <c r="F561" s="33"/>
      <c r="G561" s="32"/>
      <c r="H561" s="32"/>
    </row>
    <row r="562" spans="1:8" ht="12.75" customHeight="1">
      <c r="A562" s="54"/>
      <c r="B562" s="31"/>
      <c r="C562" s="32"/>
      <c r="D562" s="33"/>
      <c r="E562" s="33"/>
      <c r="F562" s="33"/>
      <c r="G562" s="32"/>
      <c r="H562" s="32"/>
    </row>
    <row r="563" spans="1:8" ht="12.75" customHeight="1">
      <c r="A563" s="54"/>
      <c r="B563" s="31"/>
      <c r="C563" s="32"/>
      <c r="D563" s="33"/>
      <c r="E563" s="33"/>
      <c r="F563" s="33"/>
      <c r="G563" s="32"/>
      <c r="H563" s="32"/>
    </row>
    <row r="564" spans="1:8" ht="12.75" customHeight="1">
      <c r="A564" s="54"/>
      <c r="B564" s="31"/>
      <c r="C564" s="32"/>
      <c r="D564" s="33"/>
      <c r="E564" s="33"/>
      <c r="F564" s="33"/>
      <c r="G564" s="32"/>
      <c r="H564" s="32"/>
    </row>
    <row r="565" spans="1:8" ht="12.75" customHeight="1">
      <c r="A565" s="54"/>
      <c r="B565" s="31"/>
      <c r="C565" s="32"/>
      <c r="D565" s="33"/>
      <c r="E565" s="33"/>
      <c r="F565" s="33"/>
      <c r="G565" s="32"/>
      <c r="H565" s="32"/>
    </row>
    <row r="566" spans="1:8" ht="12.75" customHeight="1">
      <c r="A566" s="54"/>
      <c r="B566" s="31"/>
      <c r="C566" s="32"/>
      <c r="D566" s="33"/>
      <c r="E566" s="33"/>
      <c r="F566" s="33"/>
      <c r="G566" s="32"/>
      <c r="H566" s="32"/>
    </row>
    <row r="567" spans="1:8" ht="12.75" customHeight="1">
      <c r="A567" s="54"/>
      <c r="B567" s="31"/>
      <c r="C567" s="32"/>
      <c r="D567" s="33"/>
      <c r="E567" s="33"/>
      <c r="F567" s="33"/>
      <c r="G567" s="32"/>
      <c r="H567" s="32"/>
    </row>
    <row r="568" spans="1:8" ht="12.75" customHeight="1">
      <c r="A568" s="54"/>
      <c r="B568" s="31"/>
      <c r="C568" s="32"/>
      <c r="D568" s="33"/>
      <c r="E568" s="33"/>
      <c r="F568" s="33"/>
      <c r="G568" s="32"/>
      <c r="H568" s="32"/>
    </row>
    <row r="569" spans="1:8" ht="12.75" customHeight="1">
      <c r="A569" s="54"/>
      <c r="B569" s="31"/>
      <c r="C569" s="32"/>
      <c r="D569" s="33"/>
      <c r="E569" s="33"/>
      <c r="F569" s="33"/>
      <c r="G569" s="32"/>
      <c r="H569" s="32"/>
    </row>
    <row r="570" spans="1:8" ht="12.75" customHeight="1">
      <c r="A570" s="54"/>
      <c r="B570" s="31"/>
      <c r="C570" s="32"/>
      <c r="D570" s="33"/>
      <c r="E570" s="33"/>
      <c r="F570" s="33"/>
      <c r="G570" s="32"/>
      <c r="H570" s="32"/>
    </row>
    <row r="571" spans="1:8" ht="12.75" customHeight="1">
      <c r="A571" s="54"/>
      <c r="B571" s="31"/>
      <c r="C571" s="32"/>
      <c r="D571" s="33"/>
      <c r="E571" s="33"/>
      <c r="F571" s="33"/>
      <c r="G571" s="32"/>
      <c r="H571" s="32"/>
    </row>
    <row r="572" spans="1:8" ht="12.75" customHeight="1">
      <c r="A572" s="54"/>
      <c r="B572" s="31"/>
      <c r="C572" s="32"/>
      <c r="D572" s="33"/>
      <c r="E572" s="33"/>
      <c r="F572" s="33"/>
      <c r="G572" s="32"/>
      <c r="H572" s="32"/>
    </row>
    <row r="573" spans="1:8" ht="12.75" customHeight="1">
      <c r="A573" s="54"/>
      <c r="B573" s="31"/>
      <c r="C573" s="32"/>
      <c r="D573" s="33"/>
      <c r="E573" s="33"/>
      <c r="F573" s="33"/>
      <c r="G573" s="32"/>
      <c r="H573" s="32"/>
    </row>
    <row r="574" spans="1:8" ht="12.75" customHeight="1">
      <c r="A574" s="54"/>
      <c r="B574" s="31"/>
      <c r="C574" s="32"/>
      <c r="D574" s="33"/>
      <c r="E574" s="33"/>
      <c r="F574" s="33"/>
      <c r="G574" s="32"/>
      <c r="H574" s="32"/>
    </row>
    <row r="575" spans="1:8" ht="12.75" customHeight="1">
      <c r="A575" s="54"/>
      <c r="B575" s="31"/>
      <c r="C575" s="32"/>
      <c r="D575" s="33"/>
      <c r="E575" s="33"/>
      <c r="F575" s="33"/>
      <c r="G575" s="32"/>
      <c r="H575" s="32"/>
    </row>
    <row r="576" spans="1:8" ht="12.75" customHeight="1">
      <c r="A576" s="54"/>
      <c r="B576" s="31"/>
      <c r="C576" s="32"/>
      <c r="D576" s="33"/>
      <c r="E576" s="33"/>
      <c r="F576" s="33"/>
      <c r="G576" s="32"/>
      <c r="H576" s="32"/>
    </row>
    <row r="577" spans="1:8" ht="12.75" customHeight="1">
      <c r="A577" s="54"/>
      <c r="B577" s="31"/>
      <c r="C577" s="32"/>
      <c r="D577" s="33"/>
      <c r="E577" s="33"/>
      <c r="F577" s="33"/>
      <c r="G577" s="32"/>
      <c r="H577" s="32"/>
    </row>
    <row r="578" spans="1:8" ht="12.75" customHeight="1">
      <c r="A578" s="54"/>
      <c r="B578" s="31"/>
      <c r="C578" s="32"/>
      <c r="D578" s="33"/>
      <c r="E578" s="33"/>
      <c r="F578" s="33"/>
      <c r="G578" s="32"/>
      <c r="H578" s="32"/>
    </row>
    <row r="579" spans="1:8" ht="12.75" customHeight="1">
      <c r="A579" s="54"/>
      <c r="B579" s="31"/>
      <c r="C579" s="32"/>
      <c r="D579" s="33"/>
      <c r="E579" s="33"/>
      <c r="F579" s="33"/>
      <c r="G579" s="32"/>
      <c r="H579" s="32"/>
    </row>
    <row r="580" spans="1:8" ht="12.75" customHeight="1">
      <c r="A580" s="54"/>
      <c r="B580" s="31"/>
      <c r="C580" s="32"/>
      <c r="D580" s="33"/>
      <c r="E580" s="33"/>
      <c r="F580" s="33"/>
      <c r="G580" s="32"/>
      <c r="H580" s="32"/>
    </row>
    <row r="581" spans="1:8" ht="12.75" customHeight="1">
      <c r="A581" s="54"/>
      <c r="B581" s="31"/>
      <c r="C581" s="32"/>
      <c r="D581" s="33"/>
      <c r="E581" s="33"/>
      <c r="F581" s="33"/>
      <c r="G581" s="32"/>
      <c r="H581" s="32"/>
    </row>
    <row r="582" spans="1:8" ht="12.75" customHeight="1">
      <c r="A582" s="54"/>
      <c r="B582" s="31"/>
      <c r="C582" s="32"/>
      <c r="D582" s="33"/>
      <c r="E582" s="33"/>
      <c r="F582" s="33"/>
      <c r="G582" s="32"/>
      <c r="H582" s="32"/>
    </row>
    <row r="583" spans="1:8" ht="12.75" customHeight="1">
      <c r="A583" s="54"/>
      <c r="B583" s="31"/>
      <c r="C583" s="32"/>
      <c r="D583" s="33"/>
      <c r="E583" s="33"/>
      <c r="F583" s="33"/>
      <c r="G583" s="32"/>
      <c r="H583" s="32"/>
    </row>
    <row r="584" spans="1:8" ht="12.75" customHeight="1">
      <c r="A584" s="54"/>
      <c r="B584" s="31"/>
      <c r="C584" s="32"/>
      <c r="D584" s="33"/>
      <c r="E584" s="33"/>
      <c r="F584" s="33"/>
      <c r="G584" s="32"/>
      <c r="H584" s="32"/>
    </row>
    <row r="585" spans="1:8" ht="12.75" customHeight="1">
      <c r="A585" s="54"/>
      <c r="B585" s="31"/>
      <c r="C585" s="32"/>
      <c r="D585" s="33"/>
      <c r="E585" s="33"/>
      <c r="F585" s="33"/>
      <c r="G585" s="32"/>
      <c r="H585" s="32"/>
    </row>
    <row r="586" spans="1:8" ht="12.75" customHeight="1">
      <c r="A586" s="54"/>
      <c r="B586" s="31"/>
      <c r="C586" s="32"/>
      <c r="D586" s="33"/>
      <c r="E586" s="33"/>
      <c r="F586" s="33"/>
      <c r="G586" s="32"/>
      <c r="H586" s="32"/>
    </row>
    <row r="587" spans="1:8" ht="12.75" customHeight="1">
      <c r="A587" s="54"/>
      <c r="B587" s="31"/>
      <c r="C587" s="32"/>
      <c r="D587" s="33"/>
      <c r="E587" s="33"/>
      <c r="F587" s="33"/>
      <c r="G587" s="32"/>
      <c r="H587" s="32"/>
    </row>
    <row r="588" spans="1:8" ht="12.75" customHeight="1">
      <c r="A588" s="54"/>
      <c r="B588" s="31"/>
      <c r="C588" s="32"/>
      <c r="D588" s="33"/>
      <c r="E588" s="33"/>
      <c r="F588" s="33"/>
      <c r="G588" s="32"/>
      <c r="H588" s="32"/>
    </row>
    <row r="589" spans="1:8" ht="12.75" customHeight="1">
      <c r="A589" s="54"/>
      <c r="B589" s="31"/>
      <c r="C589" s="32"/>
      <c r="D589" s="33"/>
      <c r="E589" s="33"/>
      <c r="F589" s="33"/>
      <c r="G589" s="32"/>
      <c r="H589" s="32"/>
    </row>
    <row r="590" spans="1:8" ht="12.75" customHeight="1">
      <c r="A590" s="54"/>
      <c r="B590" s="31"/>
      <c r="C590" s="32"/>
      <c r="D590" s="33"/>
      <c r="E590" s="33"/>
      <c r="F590" s="33"/>
      <c r="G590" s="32"/>
      <c r="H590" s="32"/>
    </row>
    <row r="591" spans="1:8" ht="12.75" customHeight="1">
      <c r="A591" s="54"/>
      <c r="B591" s="31"/>
      <c r="C591" s="32"/>
      <c r="D591" s="33"/>
      <c r="E591" s="33"/>
      <c r="F591" s="33"/>
      <c r="G591" s="32"/>
      <c r="H591" s="32"/>
    </row>
    <row r="592" spans="1:8" ht="12.75" customHeight="1">
      <c r="A592" s="54"/>
      <c r="B592" s="31"/>
      <c r="C592" s="32"/>
      <c r="D592" s="33"/>
      <c r="E592" s="33"/>
      <c r="F592" s="33"/>
      <c r="G592" s="32"/>
      <c r="H592" s="32"/>
    </row>
    <row r="593" spans="1:8" ht="12.75" customHeight="1">
      <c r="A593" s="54"/>
      <c r="B593" s="31"/>
      <c r="C593" s="32"/>
      <c r="D593" s="33"/>
      <c r="E593" s="33"/>
      <c r="F593" s="33"/>
      <c r="G593" s="32"/>
      <c r="H593" s="32"/>
    </row>
    <row r="594" spans="1:8" ht="12.75" customHeight="1">
      <c r="A594" s="54"/>
      <c r="B594" s="31"/>
      <c r="C594" s="32"/>
      <c r="D594" s="33"/>
      <c r="E594" s="33"/>
      <c r="F594" s="33"/>
      <c r="G594" s="32"/>
      <c r="H594" s="32"/>
    </row>
    <row r="595" spans="1:8" ht="12.75" customHeight="1">
      <c r="A595" s="54"/>
      <c r="B595" s="31"/>
      <c r="C595" s="32"/>
      <c r="D595" s="33"/>
      <c r="E595" s="33"/>
      <c r="F595" s="33"/>
      <c r="G595" s="32"/>
      <c r="H595" s="32"/>
    </row>
    <row r="596" spans="1:8" ht="12.75" customHeight="1">
      <c r="A596" s="54"/>
      <c r="B596" s="31"/>
      <c r="C596" s="32"/>
      <c r="D596" s="33"/>
      <c r="E596" s="33"/>
      <c r="F596" s="33"/>
      <c r="G596" s="32"/>
      <c r="H596" s="32"/>
    </row>
    <row r="597" spans="1:8" ht="12.75" customHeight="1">
      <c r="A597" s="54"/>
      <c r="B597" s="31"/>
      <c r="C597" s="32"/>
      <c r="D597" s="33"/>
      <c r="E597" s="33"/>
      <c r="F597" s="33"/>
      <c r="G597" s="32"/>
      <c r="H597" s="32"/>
    </row>
    <row r="598" spans="1:8" ht="12.75" customHeight="1">
      <c r="A598" s="54"/>
      <c r="B598" s="31"/>
      <c r="C598" s="32"/>
      <c r="D598" s="33"/>
      <c r="E598" s="33"/>
      <c r="F598" s="33"/>
      <c r="G598" s="32"/>
      <c r="H598" s="32"/>
    </row>
    <row r="599" spans="1:8" ht="12.75" customHeight="1">
      <c r="A599" s="54"/>
      <c r="B599" s="31"/>
      <c r="C599" s="32"/>
      <c r="D599" s="33"/>
      <c r="E599" s="33"/>
      <c r="F599" s="33"/>
      <c r="G599" s="32"/>
      <c r="H599" s="32"/>
    </row>
    <row r="600" spans="1:8" ht="12.75" customHeight="1">
      <c r="A600" s="54"/>
      <c r="B600" s="31"/>
      <c r="C600" s="32"/>
      <c r="D600" s="33"/>
      <c r="E600" s="33"/>
      <c r="F600" s="33"/>
      <c r="G600" s="32"/>
      <c r="H600" s="32"/>
    </row>
    <row r="601" spans="1:8" ht="12.75" customHeight="1">
      <c r="A601" s="54"/>
      <c r="B601" s="31"/>
      <c r="C601" s="32"/>
      <c r="D601" s="33"/>
      <c r="E601" s="33"/>
      <c r="F601" s="33"/>
      <c r="G601" s="32"/>
      <c r="H601" s="32"/>
    </row>
    <row r="602" spans="1:8" ht="12.75" customHeight="1">
      <c r="A602" s="54"/>
      <c r="B602" s="31"/>
      <c r="C602" s="32"/>
      <c r="D602" s="33"/>
      <c r="E602" s="33"/>
      <c r="F602" s="33"/>
      <c r="G602" s="32"/>
      <c r="H602" s="32"/>
    </row>
    <row r="603" spans="1:8" ht="12.75" customHeight="1">
      <c r="A603" s="54"/>
      <c r="B603" s="31"/>
      <c r="C603" s="32"/>
      <c r="D603" s="33"/>
      <c r="E603" s="33"/>
      <c r="F603" s="33"/>
      <c r="G603" s="32"/>
      <c r="H603" s="32"/>
    </row>
    <row r="604" spans="1:8" ht="12.75" customHeight="1">
      <c r="A604" s="54"/>
      <c r="B604" s="31"/>
      <c r="C604" s="32"/>
      <c r="D604" s="33"/>
      <c r="E604" s="33"/>
      <c r="F604" s="33"/>
      <c r="G604" s="32"/>
      <c r="H604" s="32"/>
    </row>
    <row r="605" spans="1:8" ht="12.75" customHeight="1">
      <c r="A605" s="54"/>
      <c r="B605" s="31"/>
      <c r="C605" s="32"/>
      <c r="D605" s="33"/>
      <c r="E605" s="33"/>
      <c r="F605" s="33"/>
      <c r="G605" s="32"/>
      <c r="H605" s="32"/>
    </row>
    <row r="606" spans="1:8" ht="12.75" customHeight="1">
      <c r="A606" s="54"/>
      <c r="B606" s="31"/>
      <c r="C606" s="32"/>
      <c r="D606" s="33"/>
      <c r="E606" s="33"/>
      <c r="F606" s="33"/>
      <c r="G606" s="32"/>
      <c r="H606" s="32"/>
    </row>
    <row r="607" spans="1:8" ht="12.75" customHeight="1">
      <c r="A607" s="54"/>
      <c r="B607" s="31"/>
      <c r="C607" s="32"/>
      <c r="D607" s="33"/>
      <c r="E607" s="33"/>
      <c r="F607" s="33"/>
      <c r="G607" s="32"/>
      <c r="H607" s="32"/>
    </row>
    <row r="608" spans="1:8" ht="12.75" customHeight="1">
      <c r="A608" s="54"/>
      <c r="B608" s="31"/>
      <c r="C608" s="32"/>
      <c r="D608" s="33"/>
      <c r="E608" s="33"/>
      <c r="F608" s="33"/>
      <c r="G608" s="32"/>
      <c r="H608" s="32"/>
    </row>
    <row r="609" spans="1:8" ht="12.75" customHeight="1">
      <c r="A609" s="54"/>
      <c r="B609" s="31"/>
      <c r="C609" s="32"/>
      <c r="D609" s="33"/>
      <c r="E609" s="33"/>
      <c r="F609" s="33"/>
      <c r="G609" s="32"/>
      <c r="H609" s="32"/>
    </row>
    <row r="610" spans="1:8" ht="12.75" customHeight="1">
      <c r="A610" s="54"/>
      <c r="B610" s="31"/>
      <c r="C610" s="32"/>
      <c r="D610" s="33"/>
      <c r="E610" s="33"/>
      <c r="F610" s="33"/>
      <c r="G610" s="32"/>
      <c r="H610" s="32"/>
    </row>
    <row r="611" spans="1:8" ht="12.75" customHeight="1">
      <c r="A611" s="54"/>
      <c r="B611" s="31"/>
      <c r="C611" s="32"/>
      <c r="D611" s="33"/>
      <c r="E611" s="33"/>
      <c r="F611" s="33"/>
      <c r="G611" s="32"/>
      <c r="H611" s="32"/>
    </row>
    <row r="612" spans="1:8" ht="12.75" customHeight="1">
      <c r="A612" s="54"/>
      <c r="B612" s="31"/>
      <c r="C612" s="32"/>
      <c r="D612" s="33"/>
      <c r="E612" s="33"/>
      <c r="F612" s="33"/>
      <c r="G612" s="32"/>
      <c r="H612" s="32"/>
    </row>
    <row r="613" spans="1:8" ht="12.75" customHeight="1">
      <c r="A613" s="54"/>
      <c r="B613" s="31"/>
      <c r="C613" s="32"/>
      <c r="D613" s="33"/>
      <c r="E613" s="33"/>
      <c r="F613" s="33"/>
      <c r="G613" s="32"/>
      <c r="H613" s="32"/>
    </row>
    <row r="614" spans="1:8" ht="12.75" customHeight="1">
      <c r="A614" s="54"/>
      <c r="B614" s="31"/>
      <c r="C614" s="32"/>
      <c r="D614" s="33"/>
      <c r="E614" s="33"/>
      <c r="F614" s="33"/>
      <c r="G614" s="32"/>
      <c r="H614" s="32"/>
    </row>
    <row r="615" spans="1:8" ht="12.75" customHeight="1">
      <c r="A615" s="54"/>
      <c r="B615" s="31"/>
      <c r="C615" s="32"/>
      <c r="D615" s="33"/>
      <c r="E615" s="33"/>
      <c r="F615" s="33"/>
      <c r="G615" s="32"/>
      <c r="H615" s="32"/>
    </row>
    <row r="616" spans="1:8" ht="12.75" customHeight="1">
      <c r="A616" s="54"/>
      <c r="B616" s="31"/>
      <c r="C616" s="32"/>
      <c r="D616" s="33"/>
      <c r="E616" s="33"/>
      <c r="F616" s="33"/>
      <c r="G616" s="32"/>
      <c r="H616" s="32"/>
    </row>
    <row r="617" spans="1:8" ht="12.75" customHeight="1">
      <c r="A617" s="54"/>
      <c r="B617" s="31"/>
      <c r="C617" s="32"/>
      <c r="D617" s="33"/>
      <c r="E617" s="33"/>
      <c r="F617" s="33"/>
      <c r="G617" s="32"/>
      <c r="H617" s="32"/>
    </row>
    <row r="618" spans="1:8" ht="12.75" customHeight="1">
      <c r="A618" s="54"/>
      <c r="B618" s="31"/>
      <c r="C618" s="32"/>
      <c r="D618" s="33"/>
      <c r="E618" s="33"/>
      <c r="F618" s="33"/>
      <c r="G618" s="32"/>
      <c r="H618" s="32"/>
    </row>
    <row r="619" spans="1:8" ht="12.75" customHeight="1">
      <c r="A619" s="54"/>
      <c r="B619" s="31"/>
      <c r="C619" s="32"/>
      <c r="D619" s="33"/>
      <c r="E619" s="33"/>
      <c r="F619" s="33"/>
      <c r="G619" s="32"/>
      <c r="H619" s="32"/>
    </row>
    <row r="620" spans="1:8" ht="12.75" customHeight="1">
      <c r="A620" s="54"/>
      <c r="B620" s="31"/>
      <c r="C620" s="32"/>
      <c r="D620" s="33"/>
      <c r="E620" s="33"/>
      <c r="F620" s="33"/>
      <c r="G620" s="32"/>
      <c r="H620" s="32"/>
    </row>
    <row r="621" spans="1:8" ht="12.75" customHeight="1">
      <c r="A621" s="54"/>
      <c r="B621" s="31"/>
      <c r="C621" s="32"/>
      <c r="D621" s="33"/>
      <c r="E621" s="33"/>
      <c r="F621" s="33"/>
      <c r="G621" s="32"/>
      <c r="H621" s="32"/>
    </row>
    <row r="622" spans="1:8" ht="12.75" customHeight="1">
      <c r="A622" s="54"/>
      <c r="B622" s="31"/>
      <c r="C622" s="32"/>
      <c r="D622" s="33"/>
      <c r="E622" s="33"/>
      <c r="F622" s="33"/>
      <c r="G622" s="32"/>
      <c r="H622" s="32"/>
    </row>
    <row r="623" spans="1:8" ht="12.75" customHeight="1">
      <c r="A623" s="54"/>
      <c r="B623" s="31"/>
      <c r="C623" s="32"/>
      <c r="D623" s="33"/>
      <c r="E623" s="33"/>
      <c r="F623" s="33"/>
      <c r="G623" s="32"/>
      <c r="H623" s="32"/>
    </row>
    <row r="624" spans="1:8" ht="12.75" customHeight="1">
      <c r="A624" s="54"/>
      <c r="B624" s="31"/>
      <c r="C624" s="32"/>
      <c r="D624" s="33"/>
      <c r="E624" s="33"/>
      <c r="F624" s="33"/>
      <c r="G624" s="32"/>
      <c r="H624" s="32"/>
    </row>
    <row r="625" spans="1:8" ht="12.75" customHeight="1">
      <c r="A625" s="54"/>
      <c r="B625" s="31"/>
      <c r="C625" s="32"/>
      <c r="D625" s="33"/>
      <c r="E625" s="33"/>
      <c r="F625" s="33"/>
      <c r="G625" s="32"/>
      <c r="H625" s="32"/>
    </row>
    <row r="626" spans="1:8" ht="12.75" customHeight="1">
      <c r="A626" s="54"/>
      <c r="B626" s="31"/>
      <c r="C626" s="32"/>
      <c r="D626" s="33"/>
      <c r="E626" s="33"/>
      <c r="F626" s="33"/>
      <c r="G626" s="32"/>
      <c r="H626" s="32"/>
    </row>
    <row r="627" spans="1:8" ht="12.75" customHeight="1">
      <c r="A627" s="54"/>
      <c r="B627" s="31"/>
      <c r="C627" s="32"/>
      <c r="D627" s="33"/>
      <c r="E627" s="33"/>
      <c r="F627" s="33"/>
      <c r="G627" s="32"/>
      <c r="H627" s="32"/>
    </row>
    <row r="628" spans="1:8" ht="12.75" customHeight="1">
      <c r="A628" s="54"/>
      <c r="B628" s="31"/>
      <c r="C628" s="32"/>
      <c r="D628" s="33"/>
      <c r="E628" s="33"/>
      <c r="F628" s="33"/>
      <c r="G628" s="32"/>
      <c r="H628" s="32"/>
    </row>
    <row r="629" spans="1:8" ht="12.75" customHeight="1">
      <c r="A629" s="54"/>
      <c r="B629" s="31"/>
      <c r="C629" s="32"/>
      <c r="D629" s="33"/>
      <c r="E629" s="33"/>
      <c r="F629" s="33"/>
      <c r="G629" s="32"/>
      <c r="H629" s="32"/>
    </row>
    <row r="630" spans="1:8" ht="12.75" customHeight="1">
      <c r="A630" s="54"/>
      <c r="B630" s="31"/>
      <c r="C630" s="32"/>
      <c r="D630" s="33"/>
      <c r="E630" s="33"/>
      <c r="F630" s="33"/>
      <c r="G630" s="32"/>
      <c r="H630" s="32"/>
    </row>
    <row r="631" spans="1:8" ht="12.75" customHeight="1">
      <c r="A631" s="54"/>
      <c r="B631" s="31"/>
      <c r="C631" s="32"/>
      <c r="D631" s="33"/>
      <c r="E631" s="33"/>
      <c r="F631" s="33"/>
      <c r="G631" s="32"/>
      <c r="H631" s="32"/>
    </row>
    <row r="632" spans="1:8" ht="12.75" customHeight="1">
      <c r="A632" s="54"/>
      <c r="B632" s="31"/>
      <c r="C632" s="32"/>
      <c r="D632" s="33"/>
      <c r="E632" s="33"/>
      <c r="F632" s="33"/>
      <c r="G632" s="32"/>
      <c r="H632" s="32"/>
    </row>
    <row r="633" spans="1:8" ht="12.75" customHeight="1">
      <c r="A633" s="54"/>
      <c r="B633" s="31"/>
      <c r="C633" s="32"/>
      <c r="D633" s="33"/>
      <c r="E633" s="33"/>
      <c r="F633" s="33"/>
      <c r="G633" s="32"/>
      <c r="H633" s="32"/>
    </row>
    <row r="634" spans="1:8" ht="12.75" customHeight="1">
      <c r="A634" s="54"/>
      <c r="B634" s="31"/>
      <c r="C634" s="32"/>
      <c r="D634" s="33"/>
      <c r="E634" s="33"/>
      <c r="F634" s="33"/>
      <c r="G634" s="32"/>
      <c r="H634" s="32"/>
    </row>
    <row r="635" spans="1:8" ht="12.75" customHeight="1">
      <c r="A635" s="54"/>
      <c r="B635" s="31"/>
      <c r="C635" s="32"/>
      <c r="D635" s="33"/>
      <c r="E635" s="33"/>
      <c r="F635" s="33"/>
      <c r="G635" s="32"/>
      <c r="H635" s="32"/>
    </row>
    <row r="636" spans="1:8" ht="12.75" customHeight="1">
      <c r="A636" s="54"/>
      <c r="B636" s="31"/>
      <c r="C636" s="32"/>
      <c r="D636" s="33"/>
      <c r="E636" s="33"/>
      <c r="F636" s="33"/>
      <c r="G636" s="32"/>
      <c r="H636" s="32"/>
    </row>
    <row r="637" spans="1:8" ht="12.75" customHeight="1">
      <c r="A637" s="54"/>
      <c r="B637" s="31"/>
      <c r="C637" s="32"/>
      <c r="D637" s="33"/>
      <c r="E637" s="33"/>
      <c r="F637" s="33"/>
      <c r="G637" s="32"/>
      <c r="H637" s="32"/>
    </row>
    <row r="638" spans="1:8" ht="12.75" customHeight="1">
      <c r="A638" s="54"/>
      <c r="B638" s="31"/>
      <c r="C638" s="32"/>
      <c r="D638" s="33"/>
      <c r="E638" s="33"/>
      <c r="F638" s="33"/>
      <c r="G638" s="32"/>
      <c r="H638" s="32"/>
    </row>
    <row r="639" spans="1:8" ht="12.75" customHeight="1">
      <c r="A639" s="54"/>
      <c r="B639" s="31"/>
      <c r="C639" s="32"/>
      <c r="D639" s="33"/>
      <c r="E639" s="33"/>
      <c r="F639" s="33"/>
      <c r="G639" s="32"/>
      <c r="H639" s="32"/>
    </row>
    <row r="640" spans="1:8" ht="12.75" customHeight="1">
      <c r="A640" s="54"/>
      <c r="B640" s="31"/>
      <c r="C640" s="32"/>
      <c r="D640" s="33"/>
      <c r="E640" s="33"/>
      <c r="F640" s="33"/>
      <c r="G640" s="32"/>
      <c r="H640" s="32"/>
    </row>
    <row r="641" spans="1:8" ht="12.75" customHeight="1">
      <c r="A641" s="54"/>
      <c r="B641" s="31"/>
      <c r="C641" s="32"/>
      <c r="D641" s="33"/>
      <c r="E641" s="33"/>
      <c r="F641" s="33"/>
      <c r="G641" s="32"/>
      <c r="H641" s="32"/>
    </row>
    <row r="642" spans="1:8" ht="12.75" customHeight="1">
      <c r="A642" s="54"/>
      <c r="B642" s="31"/>
      <c r="C642" s="32"/>
      <c r="D642" s="33"/>
      <c r="E642" s="33"/>
      <c r="F642" s="33"/>
      <c r="G642" s="32"/>
      <c r="H642" s="32"/>
    </row>
    <row r="643" spans="1:8" ht="12.75" customHeight="1">
      <c r="A643" s="54"/>
      <c r="B643" s="31"/>
      <c r="C643" s="32"/>
      <c r="D643" s="33"/>
      <c r="E643" s="33"/>
      <c r="F643" s="33"/>
      <c r="G643" s="32"/>
      <c r="H643" s="32"/>
    </row>
    <row r="644" spans="1:8" ht="12.75" customHeight="1">
      <c r="A644" s="54"/>
      <c r="B644" s="31"/>
      <c r="C644" s="32"/>
      <c r="D644" s="33"/>
      <c r="E644" s="33"/>
      <c r="F644" s="33"/>
      <c r="G644" s="32"/>
      <c r="H644" s="32"/>
    </row>
    <row r="645" spans="1:8" ht="12.75" customHeight="1">
      <c r="A645" s="54"/>
      <c r="B645" s="31"/>
      <c r="C645" s="32"/>
      <c r="D645" s="33"/>
      <c r="E645" s="33"/>
      <c r="F645" s="33"/>
      <c r="G645" s="32"/>
      <c r="H645" s="32"/>
    </row>
    <row r="646" spans="1:8" ht="12.75" customHeight="1">
      <c r="A646" s="54"/>
      <c r="B646" s="31"/>
      <c r="C646" s="32"/>
      <c r="D646" s="33"/>
      <c r="E646" s="33"/>
      <c r="F646" s="33"/>
      <c r="G646" s="32"/>
      <c r="H646" s="32"/>
    </row>
    <row r="647" spans="1:8" ht="12.75" customHeight="1">
      <c r="A647" s="54"/>
      <c r="B647" s="31"/>
      <c r="C647" s="32"/>
      <c r="D647" s="33"/>
      <c r="E647" s="33"/>
      <c r="F647" s="33"/>
      <c r="G647" s="32"/>
      <c r="H647" s="32"/>
    </row>
    <row r="648" spans="1:8" ht="12.75" customHeight="1">
      <c r="A648" s="54"/>
      <c r="B648" s="31"/>
      <c r="C648" s="32"/>
      <c r="D648" s="33"/>
      <c r="E648" s="33"/>
      <c r="F648" s="33"/>
      <c r="G648" s="32"/>
      <c r="H648" s="32"/>
    </row>
    <row r="649" spans="1:8" ht="12.75" customHeight="1">
      <c r="A649" s="54"/>
      <c r="B649" s="31"/>
      <c r="C649" s="32"/>
      <c r="D649" s="33"/>
      <c r="E649" s="33"/>
      <c r="F649" s="33"/>
      <c r="G649" s="32"/>
      <c r="H649" s="32"/>
    </row>
    <row r="650" spans="1:8" ht="12.75" customHeight="1">
      <c r="A650" s="54"/>
      <c r="B650" s="31"/>
      <c r="C650" s="32"/>
      <c r="D650" s="33"/>
      <c r="E650" s="33"/>
      <c r="F650" s="33"/>
      <c r="G650" s="32"/>
      <c r="H650" s="32"/>
    </row>
    <row r="651" spans="1:8" ht="12.75" customHeight="1">
      <c r="A651" s="54"/>
      <c r="B651" s="31"/>
      <c r="C651" s="32"/>
      <c r="D651" s="33"/>
      <c r="E651" s="33"/>
      <c r="F651" s="33"/>
      <c r="G651" s="32"/>
      <c r="H651" s="32"/>
    </row>
    <row r="652" spans="1:8" ht="12.75" customHeight="1">
      <c r="A652" s="54"/>
      <c r="B652" s="31"/>
      <c r="C652" s="32"/>
      <c r="D652" s="33"/>
      <c r="E652" s="33"/>
      <c r="F652" s="33"/>
      <c r="G652" s="32"/>
      <c r="H652" s="32"/>
    </row>
    <row r="653" spans="1:8" ht="12.75" customHeight="1">
      <c r="A653" s="54"/>
      <c r="B653" s="31"/>
      <c r="C653" s="32"/>
      <c r="D653" s="33"/>
      <c r="E653" s="33"/>
      <c r="F653" s="33"/>
      <c r="G653" s="32"/>
      <c r="H653" s="32"/>
    </row>
    <row r="654" spans="1:8" ht="12.75" customHeight="1">
      <c r="A654" s="54"/>
      <c r="B654" s="31"/>
      <c r="C654" s="32"/>
      <c r="D654" s="33"/>
      <c r="E654" s="33"/>
      <c r="F654" s="33"/>
      <c r="G654" s="32"/>
      <c r="H654" s="32"/>
    </row>
    <row r="655" spans="1:8" ht="12.75" customHeight="1">
      <c r="A655" s="54"/>
      <c r="B655" s="31"/>
      <c r="C655" s="32"/>
      <c r="D655" s="33"/>
      <c r="E655" s="33"/>
      <c r="F655" s="33"/>
      <c r="G655" s="32"/>
      <c r="H655" s="32"/>
    </row>
    <row r="656" spans="1:8" ht="12.75" customHeight="1">
      <c r="A656" s="54"/>
      <c r="B656" s="31"/>
      <c r="C656" s="32"/>
      <c r="D656" s="33"/>
      <c r="E656" s="33"/>
      <c r="F656" s="33"/>
      <c r="G656" s="32"/>
      <c r="H656" s="32"/>
    </row>
    <row r="657" spans="1:8" ht="12.75" customHeight="1">
      <c r="A657" s="54"/>
      <c r="B657" s="31"/>
      <c r="C657" s="32"/>
      <c r="D657" s="33"/>
      <c r="E657" s="33"/>
      <c r="F657" s="33"/>
      <c r="G657" s="32"/>
      <c r="H657" s="32"/>
    </row>
    <row r="658" spans="1:8" ht="12.75" customHeight="1">
      <c r="A658" s="54"/>
      <c r="B658" s="31"/>
      <c r="C658" s="32"/>
      <c r="D658" s="33"/>
      <c r="E658" s="33"/>
      <c r="F658" s="33"/>
      <c r="G658" s="32"/>
      <c r="H658" s="32"/>
    </row>
    <row r="659" spans="1:8" ht="12.75" customHeight="1">
      <c r="A659" s="54"/>
      <c r="B659" s="31"/>
      <c r="C659" s="32"/>
      <c r="D659" s="33"/>
      <c r="E659" s="33"/>
      <c r="F659" s="33"/>
      <c r="G659" s="32"/>
      <c r="H659" s="32"/>
    </row>
    <row r="660" spans="1:8" ht="12.75" customHeight="1">
      <c r="A660" s="54"/>
      <c r="B660" s="31"/>
      <c r="C660" s="32"/>
      <c r="D660" s="33"/>
      <c r="E660" s="33"/>
      <c r="F660" s="33"/>
      <c r="G660" s="32"/>
      <c r="H660" s="32"/>
    </row>
    <row r="661" spans="1:8" ht="12.75" customHeight="1">
      <c r="A661" s="54"/>
      <c r="B661" s="31"/>
      <c r="C661" s="32"/>
      <c r="D661" s="33"/>
      <c r="E661" s="33"/>
      <c r="F661" s="33"/>
      <c r="G661" s="32"/>
      <c r="H661" s="32"/>
    </row>
    <row r="662" spans="1:8" ht="12.75" customHeight="1">
      <c r="A662" s="54"/>
      <c r="B662" s="31"/>
      <c r="C662" s="32"/>
      <c r="D662" s="33"/>
      <c r="E662" s="33"/>
      <c r="F662" s="33"/>
      <c r="G662" s="32"/>
      <c r="H662" s="32"/>
    </row>
    <row r="663" spans="1:8" ht="12.75" customHeight="1">
      <c r="A663" s="54"/>
      <c r="B663" s="31"/>
      <c r="C663" s="32"/>
      <c r="D663" s="33"/>
      <c r="E663" s="33"/>
      <c r="F663" s="33"/>
      <c r="G663" s="32"/>
      <c r="H663" s="32"/>
    </row>
    <row r="664" spans="1:8" ht="12.75" customHeight="1">
      <c r="A664" s="54"/>
      <c r="B664" s="31"/>
      <c r="C664" s="32"/>
      <c r="D664" s="33"/>
      <c r="E664" s="33"/>
      <c r="F664" s="33"/>
      <c r="G664" s="32"/>
      <c r="H664" s="32"/>
    </row>
    <row r="665" spans="1:8" ht="12.75" customHeight="1">
      <c r="A665" s="54"/>
      <c r="B665" s="31"/>
      <c r="C665" s="32"/>
      <c r="D665" s="33"/>
      <c r="E665" s="33"/>
      <c r="F665" s="33"/>
      <c r="G665" s="32"/>
      <c r="H665" s="32"/>
    </row>
    <row r="666" spans="1:8" ht="12.75" customHeight="1">
      <c r="A666" s="54"/>
      <c r="B666" s="31"/>
      <c r="C666" s="32"/>
      <c r="D666" s="33"/>
      <c r="E666" s="33"/>
      <c r="F666" s="33"/>
      <c r="G666" s="32"/>
      <c r="H666" s="32"/>
    </row>
    <row r="667" spans="1:8" ht="12.75" customHeight="1">
      <c r="A667" s="54"/>
      <c r="B667" s="31"/>
      <c r="C667" s="32"/>
      <c r="D667" s="33"/>
      <c r="E667" s="33"/>
      <c r="F667" s="33"/>
      <c r="G667" s="32"/>
      <c r="H667" s="32"/>
    </row>
    <row r="668" spans="1:8" ht="12.75" customHeight="1">
      <c r="A668" s="54"/>
      <c r="B668" s="31"/>
      <c r="C668" s="32"/>
      <c r="D668" s="33"/>
      <c r="E668" s="33"/>
      <c r="F668" s="33"/>
      <c r="G668" s="32"/>
      <c r="H668" s="32"/>
    </row>
    <row r="669" spans="1:8" ht="12.75" customHeight="1">
      <c r="A669" s="54"/>
      <c r="B669" s="31"/>
      <c r="C669" s="32"/>
      <c r="D669" s="33"/>
      <c r="E669" s="33"/>
      <c r="F669" s="33"/>
      <c r="G669" s="32"/>
      <c r="H669" s="32"/>
    </row>
    <row r="670" spans="1:8" ht="12.75" customHeight="1">
      <c r="A670" s="54"/>
      <c r="B670" s="31"/>
      <c r="C670" s="32"/>
      <c r="D670" s="33"/>
      <c r="E670" s="33"/>
      <c r="F670" s="33"/>
      <c r="G670" s="32"/>
      <c r="H670" s="32"/>
    </row>
    <row r="671" spans="1:8" ht="12.75" customHeight="1">
      <c r="A671" s="54"/>
      <c r="B671" s="31"/>
      <c r="C671" s="32"/>
      <c r="D671" s="33"/>
      <c r="E671" s="33"/>
      <c r="F671" s="33"/>
      <c r="G671" s="32"/>
      <c r="H671" s="32"/>
    </row>
    <row r="672" spans="1:8" ht="12.75" customHeight="1">
      <c r="A672" s="54"/>
      <c r="B672" s="31"/>
      <c r="C672" s="32"/>
      <c r="D672" s="33"/>
      <c r="E672" s="33"/>
      <c r="F672" s="33"/>
      <c r="G672" s="32"/>
      <c r="H672" s="32"/>
    </row>
    <row r="673" spans="1:8" ht="12.75" customHeight="1">
      <c r="A673" s="54"/>
      <c r="B673" s="31"/>
      <c r="C673" s="32"/>
      <c r="D673" s="33"/>
      <c r="E673" s="33"/>
      <c r="F673" s="33"/>
      <c r="G673" s="32"/>
      <c r="H673" s="32"/>
    </row>
    <row r="674" spans="1:8" ht="12.75" customHeight="1">
      <c r="A674" s="54"/>
      <c r="B674" s="31"/>
      <c r="C674" s="32"/>
      <c r="D674" s="33"/>
      <c r="E674" s="33"/>
      <c r="F674" s="33"/>
      <c r="G674" s="32"/>
      <c r="H674" s="32"/>
    </row>
    <row r="675" spans="1:8" ht="12.75" customHeight="1">
      <c r="A675" s="54"/>
      <c r="B675" s="31"/>
      <c r="C675" s="32"/>
      <c r="D675" s="33"/>
      <c r="E675" s="33"/>
      <c r="F675" s="33"/>
      <c r="G675" s="32"/>
      <c r="H675" s="32"/>
    </row>
    <row r="676" spans="1:8" ht="12.75" customHeight="1">
      <c r="A676" s="54"/>
      <c r="B676" s="31"/>
      <c r="C676" s="32"/>
      <c r="D676" s="33"/>
      <c r="E676" s="33"/>
      <c r="F676" s="33"/>
      <c r="G676" s="32"/>
      <c r="H676" s="32"/>
    </row>
    <row r="677" spans="1:8" ht="12.75" customHeight="1">
      <c r="A677" s="54"/>
      <c r="B677" s="31"/>
      <c r="C677" s="32"/>
      <c r="D677" s="33"/>
      <c r="E677" s="33"/>
      <c r="F677" s="33"/>
      <c r="G677" s="32"/>
      <c r="H677" s="32"/>
    </row>
    <row r="678" spans="1:8" ht="12.75" customHeight="1">
      <c r="A678" s="54"/>
      <c r="B678" s="31"/>
      <c r="C678" s="32"/>
      <c r="D678" s="33"/>
      <c r="E678" s="33"/>
      <c r="F678" s="33"/>
      <c r="G678" s="32"/>
      <c r="H678" s="32"/>
    </row>
    <row r="679" spans="1:8" ht="12.75" customHeight="1">
      <c r="A679" s="54"/>
      <c r="B679" s="31"/>
      <c r="C679" s="32"/>
      <c r="D679" s="33"/>
      <c r="E679" s="33"/>
      <c r="F679" s="33"/>
      <c r="G679" s="32"/>
      <c r="H679" s="32"/>
    </row>
    <row r="680" spans="1:8" ht="12.75" customHeight="1">
      <c r="A680" s="54"/>
      <c r="B680" s="31"/>
      <c r="C680" s="32"/>
      <c r="D680" s="33"/>
      <c r="E680" s="33"/>
      <c r="F680" s="33"/>
      <c r="G680" s="32"/>
      <c r="H680" s="32"/>
    </row>
    <row r="681" spans="1:8" ht="12.75" customHeight="1">
      <c r="A681" s="54"/>
      <c r="B681" s="31"/>
      <c r="C681" s="32"/>
      <c r="D681" s="33"/>
      <c r="E681" s="33"/>
      <c r="F681" s="33"/>
      <c r="G681" s="32"/>
      <c r="H681" s="32"/>
    </row>
    <row r="682" spans="1:8" ht="12.75" customHeight="1">
      <c r="A682" s="54"/>
      <c r="B682" s="31"/>
      <c r="C682" s="32"/>
      <c r="D682" s="33"/>
      <c r="E682" s="33"/>
      <c r="F682" s="33"/>
      <c r="G682" s="32"/>
      <c r="H682" s="32"/>
    </row>
    <row r="683" spans="1:8" ht="12.75" customHeight="1">
      <c r="A683" s="54"/>
      <c r="B683" s="31"/>
      <c r="C683" s="32"/>
      <c r="D683" s="33"/>
      <c r="E683" s="33"/>
      <c r="F683" s="33"/>
      <c r="G683" s="32"/>
      <c r="H683" s="32"/>
    </row>
    <row r="684" spans="1:8" ht="12.75" customHeight="1">
      <c r="A684" s="54"/>
      <c r="B684" s="31"/>
      <c r="C684" s="32"/>
      <c r="D684" s="33"/>
      <c r="E684" s="33"/>
      <c r="F684" s="33"/>
      <c r="G684" s="32"/>
      <c r="H684" s="32"/>
    </row>
    <row r="685" spans="1:8" ht="12.75" customHeight="1">
      <c r="A685" s="54"/>
      <c r="B685" s="31"/>
      <c r="C685" s="32"/>
      <c r="D685" s="33"/>
      <c r="E685" s="33"/>
      <c r="F685" s="33"/>
      <c r="G685" s="32"/>
      <c r="H685" s="32"/>
    </row>
    <row r="686" spans="1:8" ht="12.75" customHeight="1">
      <c r="A686" s="54"/>
      <c r="B686" s="31"/>
      <c r="C686" s="32"/>
      <c r="D686" s="33"/>
      <c r="E686" s="33"/>
      <c r="F686" s="33"/>
      <c r="G686" s="32"/>
      <c r="H686" s="32"/>
    </row>
    <row r="687" spans="1:8" ht="12.75" customHeight="1">
      <c r="A687" s="54"/>
      <c r="B687" s="31"/>
      <c r="C687" s="32"/>
      <c r="D687" s="33"/>
      <c r="E687" s="33"/>
      <c r="F687" s="33"/>
      <c r="G687" s="32"/>
      <c r="H687" s="32"/>
    </row>
    <row r="688" spans="1:8" ht="12.75" customHeight="1">
      <c r="A688" s="54"/>
      <c r="B688" s="31"/>
      <c r="C688" s="32"/>
      <c r="D688" s="33"/>
      <c r="E688" s="33"/>
      <c r="F688" s="33"/>
      <c r="G688" s="32"/>
      <c r="H688" s="32"/>
    </row>
    <row r="689" spans="1:8" ht="12.75" customHeight="1">
      <c r="A689" s="54"/>
      <c r="B689" s="31"/>
      <c r="C689" s="32"/>
      <c r="D689" s="33"/>
      <c r="E689" s="33"/>
      <c r="F689" s="33"/>
      <c r="G689" s="32"/>
      <c r="H689" s="32"/>
    </row>
    <row r="690" spans="1:8" ht="12.75" customHeight="1">
      <c r="A690" s="54"/>
      <c r="B690" s="31"/>
      <c r="C690" s="32"/>
      <c r="D690" s="33"/>
      <c r="E690" s="33"/>
      <c r="F690" s="33"/>
      <c r="G690" s="32"/>
      <c r="H690" s="32"/>
    </row>
    <row r="691" spans="1:8" ht="12.75" customHeight="1">
      <c r="A691" s="54"/>
      <c r="B691" s="31"/>
      <c r="C691" s="32"/>
      <c r="D691" s="33"/>
      <c r="E691" s="33"/>
      <c r="F691" s="33"/>
      <c r="G691" s="32"/>
      <c r="H691" s="32"/>
    </row>
    <row r="692" spans="1:8" ht="12.75" customHeight="1">
      <c r="A692" s="54"/>
      <c r="B692" s="31"/>
      <c r="C692" s="32"/>
      <c r="D692" s="33"/>
      <c r="E692" s="33"/>
      <c r="F692" s="33"/>
      <c r="G692" s="32"/>
      <c r="H692" s="32"/>
    </row>
    <row r="693" spans="1:8" ht="12.75" customHeight="1">
      <c r="A693" s="54"/>
      <c r="B693" s="31"/>
      <c r="C693" s="32"/>
      <c r="D693" s="33"/>
      <c r="E693" s="33"/>
      <c r="F693" s="33"/>
      <c r="G693" s="32"/>
      <c r="H693" s="32"/>
    </row>
    <row r="694" spans="1:8" ht="12.75" customHeight="1">
      <c r="A694" s="54"/>
      <c r="B694" s="31"/>
      <c r="C694" s="32"/>
      <c r="D694" s="33"/>
      <c r="E694" s="33"/>
      <c r="F694" s="33"/>
      <c r="G694" s="32"/>
      <c r="H694" s="32"/>
    </row>
    <row r="695" spans="1:8" ht="12.75" customHeight="1">
      <c r="A695" s="54"/>
      <c r="B695" s="31"/>
      <c r="C695" s="32"/>
      <c r="D695" s="33"/>
      <c r="E695" s="33"/>
      <c r="F695" s="33"/>
      <c r="G695" s="32"/>
      <c r="H695" s="32"/>
    </row>
    <row r="696" spans="1:8" ht="12.75" customHeight="1">
      <c r="A696" s="54"/>
      <c r="B696" s="31"/>
      <c r="C696" s="32"/>
      <c r="D696" s="33"/>
      <c r="E696" s="33"/>
      <c r="F696" s="33"/>
      <c r="G696" s="32"/>
      <c r="H696" s="32"/>
    </row>
    <row r="697" spans="1:8" ht="12.75" customHeight="1">
      <c r="A697" s="54"/>
      <c r="B697" s="31"/>
      <c r="C697" s="32"/>
      <c r="D697" s="33"/>
      <c r="E697" s="33"/>
      <c r="F697" s="33"/>
      <c r="G697" s="32"/>
      <c r="H697" s="32"/>
    </row>
    <row r="698" spans="1:8" ht="12.75" customHeight="1">
      <c r="A698" s="54"/>
      <c r="B698" s="31"/>
      <c r="C698" s="32"/>
      <c r="D698" s="33"/>
      <c r="E698" s="33"/>
      <c r="F698" s="33"/>
      <c r="G698" s="32"/>
      <c r="H698" s="32"/>
    </row>
    <row r="699" spans="1:8" ht="12.75" customHeight="1">
      <c r="A699" s="54"/>
      <c r="B699" s="31"/>
      <c r="C699" s="32"/>
      <c r="D699" s="33"/>
      <c r="E699" s="33"/>
      <c r="F699" s="33"/>
      <c r="G699" s="32"/>
      <c r="H699" s="32"/>
    </row>
    <row r="700" spans="1:8" ht="12.75" customHeight="1">
      <c r="A700" s="54"/>
      <c r="B700" s="31"/>
      <c r="C700" s="32"/>
      <c r="D700" s="33"/>
      <c r="E700" s="33"/>
      <c r="F700" s="33"/>
      <c r="G700" s="32"/>
      <c r="H700" s="32"/>
    </row>
    <row r="701" spans="1:8" ht="12.75" customHeight="1">
      <c r="A701" s="54"/>
      <c r="B701" s="31"/>
      <c r="C701" s="32"/>
      <c r="D701" s="33"/>
      <c r="E701" s="33"/>
      <c r="F701" s="33"/>
      <c r="G701" s="32"/>
      <c r="H701" s="32"/>
    </row>
    <row r="702" spans="1:8" ht="12.75" customHeight="1">
      <c r="A702" s="54"/>
      <c r="B702" s="31"/>
      <c r="C702" s="32"/>
      <c r="D702" s="33"/>
      <c r="E702" s="33"/>
      <c r="F702" s="33"/>
      <c r="G702" s="32"/>
      <c r="H702" s="32"/>
    </row>
    <row r="703" spans="1:8" ht="12.75" customHeight="1">
      <c r="A703" s="54"/>
      <c r="B703" s="31"/>
      <c r="C703" s="32"/>
      <c r="D703" s="33"/>
      <c r="E703" s="33"/>
      <c r="F703" s="33"/>
      <c r="G703" s="32"/>
      <c r="H703" s="32"/>
    </row>
    <row r="704" spans="1:8" ht="12.75" customHeight="1">
      <c r="A704" s="54"/>
      <c r="B704" s="31"/>
      <c r="C704" s="32"/>
      <c r="D704" s="33"/>
      <c r="E704" s="33"/>
      <c r="F704" s="33"/>
      <c r="G704" s="32"/>
      <c r="H704" s="32"/>
    </row>
    <row r="705" spans="1:8" ht="12.75" customHeight="1">
      <c r="A705" s="54"/>
      <c r="B705" s="31"/>
      <c r="C705" s="32"/>
      <c r="D705" s="33"/>
      <c r="E705" s="33"/>
      <c r="F705" s="33"/>
      <c r="G705" s="32"/>
      <c r="H705" s="32"/>
    </row>
    <row r="706" spans="1:8" ht="12.75" customHeight="1">
      <c r="A706" s="54"/>
      <c r="B706" s="31"/>
      <c r="C706" s="32"/>
      <c r="D706" s="33"/>
      <c r="E706" s="33"/>
      <c r="F706" s="33"/>
      <c r="G706" s="32"/>
      <c r="H706" s="32"/>
    </row>
    <row r="707" spans="1:8" ht="12.75" customHeight="1">
      <c r="A707" s="54"/>
      <c r="B707" s="31"/>
      <c r="C707" s="32"/>
      <c r="D707" s="33"/>
      <c r="E707" s="33"/>
      <c r="F707" s="33"/>
      <c r="G707" s="32"/>
      <c r="H707" s="32"/>
    </row>
    <row r="708" spans="1:8" ht="12.75" customHeight="1">
      <c r="A708" s="54"/>
      <c r="B708" s="31"/>
      <c r="C708" s="32"/>
      <c r="D708" s="33"/>
      <c r="E708" s="33"/>
      <c r="F708" s="33"/>
      <c r="G708" s="32"/>
      <c r="H708" s="32"/>
    </row>
    <row r="709" spans="1:8" ht="12.75" customHeight="1">
      <c r="A709" s="54"/>
      <c r="B709" s="31"/>
      <c r="C709" s="32"/>
      <c r="D709" s="33"/>
      <c r="E709" s="33"/>
      <c r="F709" s="33"/>
      <c r="G709" s="32"/>
      <c r="H709" s="32"/>
    </row>
    <row r="710" spans="1:8" ht="12.75" customHeight="1">
      <c r="A710" s="54"/>
      <c r="B710" s="31"/>
      <c r="C710" s="32"/>
      <c r="D710" s="33"/>
      <c r="E710" s="33"/>
      <c r="F710" s="33"/>
      <c r="G710" s="32"/>
      <c r="H710" s="32"/>
    </row>
    <row r="711" spans="1:8" ht="12.75" customHeight="1">
      <c r="A711" s="54"/>
      <c r="B711" s="31"/>
      <c r="C711" s="32"/>
      <c r="D711" s="33"/>
      <c r="E711" s="33"/>
      <c r="F711" s="33"/>
      <c r="G711" s="32"/>
      <c r="H711" s="32"/>
    </row>
    <row r="712" spans="1:8" ht="12.75" customHeight="1">
      <c r="A712" s="54"/>
      <c r="B712" s="31"/>
      <c r="C712" s="32"/>
      <c r="D712" s="33"/>
      <c r="E712" s="33"/>
      <c r="F712" s="33"/>
      <c r="G712" s="32"/>
      <c r="H712" s="32"/>
    </row>
    <row r="713" spans="1:8" ht="12.75" customHeight="1">
      <c r="A713" s="54"/>
      <c r="B713" s="31"/>
      <c r="C713" s="32"/>
      <c r="D713" s="33"/>
      <c r="E713" s="33"/>
      <c r="F713" s="33"/>
      <c r="G713" s="32"/>
      <c r="H713" s="32"/>
    </row>
    <row r="714" spans="1:8" ht="12.75" customHeight="1">
      <c r="A714" s="54"/>
      <c r="B714" s="31"/>
      <c r="C714" s="32"/>
      <c r="D714" s="33"/>
      <c r="E714" s="33"/>
      <c r="F714" s="33"/>
      <c r="G714" s="32"/>
      <c r="H714" s="32"/>
    </row>
    <row r="715" spans="1:8" ht="12.75" customHeight="1">
      <c r="A715" s="54"/>
      <c r="B715" s="31"/>
      <c r="C715" s="32"/>
      <c r="D715" s="33"/>
      <c r="E715" s="33"/>
      <c r="F715" s="33"/>
      <c r="G715" s="32"/>
      <c r="H715" s="32"/>
    </row>
    <row r="716" spans="1:8" ht="12.75" customHeight="1">
      <c r="A716" s="54"/>
      <c r="B716" s="31"/>
      <c r="C716" s="32"/>
      <c r="D716" s="33"/>
      <c r="E716" s="33"/>
      <c r="F716" s="33"/>
      <c r="G716" s="32"/>
      <c r="H716" s="32"/>
    </row>
    <row r="717" spans="1:8" ht="12.75" customHeight="1">
      <c r="A717" s="54"/>
      <c r="B717" s="31"/>
      <c r="C717" s="32"/>
      <c r="D717" s="33"/>
      <c r="E717" s="33"/>
      <c r="F717" s="33"/>
      <c r="G717" s="32"/>
      <c r="H717" s="32"/>
    </row>
    <row r="718" spans="1:8" ht="12.75" customHeight="1">
      <c r="A718" s="54"/>
      <c r="B718" s="31"/>
      <c r="C718" s="32"/>
      <c r="D718" s="33"/>
      <c r="E718" s="33"/>
      <c r="F718" s="33"/>
      <c r="G718" s="32"/>
      <c r="H718" s="32"/>
    </row>
    <row r="719" spans="1:8" ht="12.75" customHeight="1">
      <c r="A719" s="54"/>
      <c r="B719" s="31"/>
      <c r="C719" s="32"/>
      <c r="D719" s="33"/>
      <c r="E719" s="33"/>
      <c r="F719" s="33"/>
      <c r="G719" s="32"/>
      <c r="H719" s="32"/>
    </row>
    <row r="720" spans="1:8" ht="12.75" customHeight="1">
      <c r="A720" s="54"/>
      <c r="B720" s="31"/>
      <c r="C720" s="32"/>
      <c r="D720" s="33"/>
      <c r="E720" s="33"/>
      <c r="F720" s="33"/>
      <c r="G720" s="32"/>
      <c r="H720" s="32"/>
    </row>
    <row r="721" spans="1:8" ht="12.75" customHeight="1">
      <c r="A721" s="54"/>
      <c r="B721" s="31"/>
      <c r="C721" s="32"/>
      <c r="D721" s="33"/>
      <c r="E721" s="33"/>
      <c r="F721" s="33"/>
      <c r="G721" s="32"/>
      <c r="H721" s="32"/>
    </row>
    <row r="722" spans="1:8" ht="12.75" customHeight="1">
      <c r="A722" s="54"/>
      <c r="B722" s="31"/>
      <c r="C722" s="32"/>
      <c r="D722" s="33"/>
      <c r="E722" s="33"/>
      <c r="F722" s="33"/>
      <c r="G722" s="32"/>
      <c r="H722" s="32"/>
    </row>
    <row r="723" spans="1:8" ht="12.75" customHeight="1">
      <c r="A723" s="54"/>
      <c r="B723" s="31"/>
      <c r="C723" s="32"/>
      <c r="D723" s="33"/>
      <c r="E723" s="33"/>
      <c r="F723" s="33"/>
      <c r="G723" s="32"/>
      <c r="H723" s="32"/>
    </row>
    <row r="724" spans="1:8" ht="12.75" customHeight="1">
      <c r="A724" s="54"/>
      <c r="B724" s="31"/>
      <c r="C724" s="32"/>
      <c r="D724" s="33"/>
      <c r="E724" s="33"/>
      <c r="F724" s="33"/>
      <c r="G724" s="32"/>
      <c r="H724" s="32"/>
    </row>
    <row r="725" spans="1:8" ht="12.75" customHeight="1">
      <c r="A725" s="54"/>
      <c r="B725" s="31"/>
      <c r="C725" s="32"/>
      <c r="D725" s="33"/>
      <c r="E725" s="33"/>
      <c r="F725" s="33"/>
      <c r="G725" s="32"/>
      <c r="H725" s="32"/>
    </row>
    <row r="726" spans="1:8" ht="12.75" customHeight="1">
      <c r="A726" s="54"/>
      <c r="B726" s="31"/>
      <c r="C726" s="32"/>
      <c r="D726" s="33"/>
      <c r="E726" s="33"/>
      <c r="F726" s="33"/>
      <c r="G726" s="32"/>
      <c r="H726" s="32"/>
    </row>
    <row r="727" spans="1:8" ht="12.75" customHeight="1">
      <c r="A727" s="54"/>
      <c r="B727" s="31"/>
      <c r="C727" s="32"/>
      <c r="D727" s="33"/>
      <c r="E727" s="33"/>
      <c r="F727" s="33"/>
      <c r="G727" s="32"/>
      <c r="H727" s="32"/>
    </row>
    <row r="728" spans="1:8" ht="12.75" customHeight="1">
      <c r="A728" s="54"/>
      <c r="B728" s="31"/>
      <c r="C728" s="32"/>
      <c r="D728" s="33"/>
      <c r="E728" s="33"/>
      <c r="F728" s="33"/>
      <c r="G728" s="32"/>
      <c r="H728" s="32"/>
    </row>
    <row r="729" spans="1:8" ht="12.75" customHeight="1">
      <c r="A729" s="54"/>
      <c r="B729" s="31"/>
      <c r="C729" s="32"/>
      <c r="D729" s="33"/>
      <c r="E729" s="33"/>
      <c r="F729" s="33"/>
      <c r="G729" s="32"/>
      <c r="H729" s="32"/>
    </row>
    <row r="730" spans="1:8" ht="12.75" customHeight="1">
      <c r="A730" s="54"/>
      <c r="B730" s="31"/>
      <c r="C730" s="32"/>
      <c r="D730" s="33"/>
      <c r="E730" s="33"/>
      <c r="F730" s="33"/>
      <c r="G730" s="32"/>
      <c r="H730" s="32"/>
    </row>
    <row r="731" spans="1:8" ht="12.75" customHeight="1">
      <c r="A731" s="54"/>
      <c r="B731" s="31"/>
      <c r="C731" s="32"/>
      <c r="D731" s="33"/>
      <c r="E731" s="33"/>
      <c r="F731" s="33"/>
      <c r="G731" s="32"/>
      <c r="H731" s="32"/>
    </row>
    <row r="732" spans="1:8" ht="12.75" customHeight="1">
      <c r="A732" s="54"/>
      <c r="B732" s="31"/>
      <c r="C732" s="32"/>
      <c r="D732" s="33"/>
      <c r="E732" s="33"/>
      <c r="F732" s="33"/>
      <c r="G732" s="32"/>
      <c r="H732" s="32"/>
    </row>
    <row r="733" spans="1:8" ht="12.75" customHeight="1">
      <c r="A733" s="54"/>
      <c r="B733" s="31"/>
      <c r="C733" s="32"/>
      <c r="D733" s="33"/>
      <c r="E733" s="33"/>
      <c r="F733" s="33"/>
      <c r="G733" s="32"/>
      <c r="H733" s="32"/>
    </row>
    <row r="734" spans="1:8" ht="12.75" customHeight="1">
      <c r="A734" s="54"/>
      <c r="B734" s="31"/>
      <c r="C734" s="32"/>
      <c r="D734" s="33"/>
      <c r="E734" s="33"/>
      <c r="F734" s="33"/>
      <c r="G734" s="32"/>
      <c r="H734" s="32"/>
    </row>
    <row r="735" spans="1:8" ht="12.75" customHeight="1">
      <c r="A735" s="54"/>
      <c r="B735" s="31"/>
      <c r="C735" s="32"/>
      <c r="D735" s="33"/>
      <c r="E735" s="33"/>
      <c r="F735" s="33"/>
      <c r="G735" s="32"/>
      <c r="H735" s="32"/>
    </row>
    <row r="736" spans="1:8" ht="12.75" customHeight="1">
      <c r="A736" s="54"/>
      <c r="B736" s="31"/>
      <c r="C736" s="32"/>
      <c r="D736" s="33"/>
      <c r="E736" s="33"/>
      <c r="F736" s="33"/>
      <c r="G736" s="32"/>
      <c r="H736" s="32"/>
    </row>
    <row r="737" spans="1:8" ht="12.75" customHeight="1">
      <c r="A737" s="54"/>
      <c r="B737" s="31"/>
      <c r="C737" s="32"/>
      <c r="D737" s="33"/>
      <c r="E737" s="33"/>
      <c r="F737" s="33"/>
      <c r="G737" s="32"/>
      <c r="H737" s="32"/>
    </row>
    <row r="738" spans="1:8" ht="12.75" customHeight="1">
      <c r="A738" s="54"/>
      <c r="B738" s="31"/>
      <c r="C738" s="32"/>
      <c r="D738" s="33"/>
      <c r="E738" s="33"/>
      <c r="F738" s="33"/>
      <c r="G738" s="32"/>
      <c r="H738" s="32"/>
    </row>
    <row r="739" spans="1:8" ht="12.75" customHeight="1">
      <c r="A739" s="54"/>
      <c r="B739" s="31"/>
      <c r="C739" s="32"/>
      <c r="D739" s="33"/>
      <c r="E739" s="33"/>
      <c r="F739" s="33"/>
      <c r="G739" s="32"/>
      <c r="H739" s="32"/>
    </row>
    <row r="740" spans="1:8" ht="12.75" customHeight="1">
      <c r="A740" s="54"/>
      <c r="B740" s="31"/>
      <c r="C740" s="32"/>
      <c r="D740" s="33"/>
      <c r="E740" s="33"/>
      <c r="F740" s="33"/>
      <c r="G740" s="32"/>
      <c r="H740" s="32"/>
    </row>
    <row r="741" spans="1:8" ht="12.75" customHeight="1">
      <c r="A741" s="54"/>
      <c r="B741" s="31"/>
      <c r="C741" s="32"/>
      <c r="D741" s="33"/>
      <c r="E741" s="33"/>
      <c r="F741" s="33"/>
      <c r="G741" s="32"/>
      <c r="H741" s="32"/>
    </row>
    <row r="742" spans="1:8" ht="12.75" customHeight="1">
      <c r="A742" s="54"/>
      <c r="B742" s="31"/>
      <c r="C742" s="32"/>
      <c r="D742" s="33"/>
      <c r="E742" s="33"/>
      <c r="F742" s="33"/>
      <c r="G742" s="32"/>
      <c r="H742" s="32"/>
    </row>
    <row r="743" spans="1:8" ht="12.75" customHeight="1">
      <c r="A743" s="54"/>
      <c r="B743" s="31"/>
      <c r="C743" s="32"/>
      <c r="D743" s="33"/>
      <c r="E743" s="33"/>
      <c r="F743" s="33"/>
      <c r="G743" s="32"/>
      <c r="H743" s="32"/>
    </row>
    <row r="744" spans="1:8" ht="12.75" customHeight="1">
      <c r="A744" s="54"/>
      <c r="B744" s="31"/>
      <c r="C744" s="32"/>
      <c r="D744" s="33"/>
      <c r="E744" s="33"/>
      <c r="F744" s="33"/>
      <c r="G744" s="32"/>
      <c r="H744" s="32"/>
    </row>
    <row r="745" spans="1:8" ht="12.75" customHeight="1">
      <c r="A745" s="54"/>
      <c r="B745" s="31"/>
      <c r="C745" s="32"/>
      <c r="D745" s="33"/>
      <c r="E745" s="33"/>
      <c r="F745" s="33"/>
      <c r="G745" s="32"/>
      <c r="H745" s="32"/>
    </row>
    <row r="746" spans="1:8" ht="12.75" customHeight="1">
      <c r="A746" s="54"/>
      <c r="B746" s="31"/>
      <c r="C746" s="32"/>
      <c r="D746" s="33"/>
      <c r="E746" s="33"/>
      <c r="F746" s="33"/>
      <c r="G746" s="32"/>
      <c r="H746" s="32"/>
    </row>
    <row r="747" spans="1:8" ht="12.75" customHeight="1">
      <c r="A747" s="54"/>
      <c r="B747" s="31"/>
      <c r="C747" s="32"/>
      <c r="D747" s="33"/>
      <c r="E747" s="33"/>
      <c r="F747" s="33"/>
      <c r="G747" s="32"/>
      <c r="H747" s="32"/>
    </row>
    <row r="748" spans="1:8" ht="12.75" customHeight="1">
      <c r="A748" s="54"/>
      <c r="B748" s="31"/>
      <c r="C748" s="32"/>
      <c r="D748" s="33"/>
      <c r="E748" s="33"/>
      <c r="F748" s="33"/>
      <c r="G748" s="32"/>
      <c r="H748" s="32"/>
    </row>
    <row r="749" spans="1:8" ht="12.75" customHeight="1">
      <c r="A749" s="54"/>
      <c r="B749" s="31"/>
      <c r="C749" s="32"/>
      <c r="D749" s="33"/>
      <c r="E749" s="33"/>
      <c r="F749" s="33"/>
      <c r="G749" s="32"/>
      <c r="H749" s="32"/>
    </row>
    <row r="750" spans="1:8" ht="12.75" customHeight="1">
      <c r="A750" s="54"/>
      <c r="B750" s="31"/>
      <c r="C750" s="32"/>
      <c r="D750" s="33"/>
      <c r="E750" s="33"/>
      <c r="F750" s="33"/>
      <c r="G750" s="32"/>
      <c r="H750" s="32"/>
    </row>
    <row r="751" spans="1:8" ht="12.75" customHeight="1">
      <c r="A751" s="54"/>
      <c r="B751" s="31"/>
      <c r="C751" s="32"/>
      <c r="D751" s="33"/>
      <c r="E751" s="33"/>
      <c r="F751" s="33"/>
      <c r="G751" s="32"/>
      <c r="H751" s="32"/>
    </row>
    <row r="752" spans="1:8" ht="12.75" customHeight="1">
      <c r="A752" s="54"/>
      <c r="B752" s="31"/>
      <c r="C752" s="32"/>
      <c r="D752" s="33"/>
      <c r="E752" s="33"/>
      <c r="F752" s="33"/>
      <c r="G752" s="32"/>
      <c r="H752" s="32"/>
    </row>
    <row r="753" spans="1:8" ht="12.75" customHeight="1">
      <c r="A753" s="54"/>
      <c r="B753" s="31"/>
      <c r="C753" s="32"/>
      <c r="D753" s="33"/>
      <c r="E753" s="33"/>
      <c r="F753" s="33"/>
      <c r="G753" s="32"/>
      <c r="H753" s="32"/>
    </row>
    <row r="754" spans="1:8" ht="12.75" customHeight="1">
      <c r="A754" s="54"/>
      <c r="B754" s="31"/>
      <c r="C754" s="32"/>
      <c r="D754" s="33"/>
      <c r="E754" s="33"/>
      <c r="F754" s="33"/>
      <c r="G754" s="32"/>
      <c r="H754" s="32"/>
    </row>
    <row r="755" spans="1:8" ht="12.75" customHeight="1">
      <c r="A755" s="54"/>
      <c r="B755" s="31"/>
      <c r="C755" s="32"/>
      <c r="D755" s="33"/>
      <c r="E755" s="33"/>
      <c r="F755" s="33"/>
      <c r="G755" s="32"/>
      <c r="H755" s="32"/>
    </row>
    <row r="756" spans="1:8" ht="12.75" customHeight="1">
      <c r="A756" s="54"/>
      <c r="B756" s="31"/>
      <c r="C756" s="32"/>
      <c r="D756" s="33"/>
      <c r="E756" s="33"/>
      <c r="F756" s="33"/>
      <c r="G756" s="32"/>
      <c r="H756" s="32"/>
    </row>
    <row r="757" spans="1:8" ht="12.75" customHeight="1">
      <c r="A757" s="54"/>
      <c r="B757" s="31"/>
      <c r="C757" s="32"/>
      <c r="D757" s="33"/>
      <c r="E757" s="33"/>
      <c r="F757" s="33"/>
      <c r="G757" s="32"/>
      <c r="H757" s="32"/>
    </row>
    <row r="758" spans="1:8" ht="12.75" customHeight="1">
      <c r="A758" s="54"/>
      <c r="B758" s="31"/>
      <c r="C758" s="32"/>
      <c r="D758" s="33"/>
      <c r="E758" s="33"/>
      <c r="F758" s="33"/>
      <c r="G758" s="32"/>
      <c r="H758" s="32"/>
    </row>
    <row r="759" spans="1:8" ht="12.75" customHeight="1">
      <c r="A759" s="54"/>
      <c r="B759" s="31"/>
      <c r="C759" s="32"/>
      <c r="D759" s="33"/>
      <c r="E759" s="33"/>
      <c r="F759" s="33"/>
      <c r="G759" s="32"/>
      <c r="H759" s="32"/>
    </row>
    <row r="760" spans="1:8" ht="12.75" customHeight="1">
      <c r="A760" s="54"/>
      <c r="B760" s="31"/>
      <c r="C760" s="32"/>
      <c r="D760" s="33"/>
      <c r="E760" s="33"/>
      <c r="F760" s="33"/>
      <c r="G760" s="32"/>
      <c r="H760" s="32"/>
    </row>
    <row r="761" spans="1:8" ht="12.75" customHeight="1">
      <c r="A761" s="54"/>
      <c r="B761" s="31"/>
      <c r="C761" s="32"/>
      <c r="D761" s="33"/>
      <c r="E761" s="33"/>
      <c r="F761" s="33"/>
      <c r="G761" s="32"/>
      <c r="H761" s="32"/>
    </row>
    <row r="762" spans="1:8" ht="12.75" customHeight="1">
      <c r="A762" s="54"/>
      <c r="B762" s="31"/>
      <c r="C762" s="32"/>
      <c r="D762" s="33"/>
      <c r="E762" s="33"/>
      <c r="F762" s="33"/>
      <c r="G762" s="32"/>
      <c r="H762" s="32"/>
    </row>
    <row r="763" spans="1:8" ht="12.75" customHeight="1">
      <c r="A763" s="54"/>
      <c r="B763" s="31"/>
      <c r="C763" s="32"/>
      <c r="D763" s="33"/>
      <c r="E763" s="33"/>
      <c r="F763" s="33"/>
      <c r="G763" s="32"/>
      <c r="H763" s="32"/>
    </row>
    <row r="764" spans="1:8" ht="12.75" customHeight="1">
      <c r="A764" s="54"/>
      <c r="B764" s="31"/>
      <c r="C764" s="32"/>
      <c r="D764" s="33"/>
      <c r="E764" s="33"/>
      <c r="F764" s="33"/>
      <c r="G764" s="32"/>
      <c r="H764" s="32"/>
    </row>
    <row r="765" spans="1:8" ht="12.75" customHeight="1">
      <c r="A765" s="54"/>
      <c r="B765" s="31"/>
      <c r="C765" s="32"/>
      <c r="D765" s="33"/>
      <c r="E765" s="33"/>
      <c r="F765" s="33"/>
      <c r="G765" s="32"/>
      <c r="H765" s="32"/>
    </row>
    <row r="766" spans="1:8" ht="12.75" customHeight="1">
      <c r="A766" s="54"/>
      <c r="B766" s="31"/>
      <c r="C766" s="32"/>
      <c r="D766" s="33"/>
      <c r="E766" s="33"/>
      <c r="F766" s="33"/>
      <c r="G766" s="32"/>
      <c r="H766" s="32"/>
    </row>
    <row r="767" spans="1:8" ht="12.75" customHeight="1">
      <c r="A767" s="54"/>
      <c r="B767" s="31"/>
      <c r="C767" s="32"/>
      <c r="D767" s="33"/>
      <c r="E767" s="33"/>
      <c r="F767" s="33"/>
      <c r="G767" s="32"/>
      <c r="H767" s="32"/>
    </row>
    <row r="768" spans="1:8" ht="12.75" customHeight="1">
      <c r="A768" s="54"/>
      <c r="B768" s="31"/>
      <c r="C768" s="32"/>
      <c r="D768" s="33"/>
      <c r="E768" s="33"/>
      <c r="F768" s="33"/>
      <c r="G768" s="32"/>
      <c r="H768" s="32"/>
    </row>
    <row r="769" spans="1:8" ht="12.75" customHeight="1">
      <c r="A769" s="54"/>
      <c r="B769" s="31"/>
      <c r="C769" s="32"/>
      <c r="D769" s="33"/>
      <c r="E769" s="33"/>
      <c r="F769" s="33"/>
      <c r="G769" s="32"/>
      <c r="H769" s="32"/>
    </row>
    <row r="770" spans="1:8" ht="12.75" customHeight="1">
      <c r="A770" s="54"/>
      <c r="B770" s="31"/>
      <c r="C770" s="32"/>
      <c r="D770" s="33"/>
      <c r="E770" s="33"/>
      <c r="F770" s="33"/>
      <c r="G770" s="32"/>
      <c r="H770" s="32"/>
    </row>
    <row r="771" spans="1:8" ht="12.75" customHeight="1">
      <c r="A771" s="54"/>
      <c r="B771" s="31"/>
      <c r="C771" s="32"/>
      <c r="D771" s="33"/>
      <c r="E771" s="33"/>
      <c r="F771" s="33"/>
      <c r="G771" s="32"/>
      <c r="H771" s="32"/>
    </row>
    <row r="772" spans="1:8" ht="12.75" customHeight="1">
      <c r="A772" s="54"/>
      <c r="B772" s="31"/>
      <c r="C772" s="32"/>
      <c r="D772" s="33"/>
      <c r="E772" s="33"/>
      <c r="F772" s="33"/>
      <c r="G772" s="32"/>
      <c r="H772" s="32"/>
    </row>
    <row r="773" spans="1:8" ht="12.75" customHeight="1">
      <c r="A773" s="54"/>
      <c r="B773" s="31"/>
      <c r="C773" s="32"/>
      <c r="D773" s="33"/>
      <c r="E773" s="33"/>
      <c r="F773" s="33"/>
      <c r="G773" s="32"/>
      <c r="H773" s="32"/>
    </row>
    <row r="774" spans="1:8" ht="12.75" customHeight="1">
      <c r="A774" s="54"/>
      <c r="B774" s="31"/>
      <c r="C774" s="32"/>
      <c r="D774" s="33"/>
      <c r="E774" s="33"/>
      <c r="F774" s="33"/>
      <c r="G774" s="32"/>
      <c r="H774" s="32"/>
    </row>
    <row r="775" spans="1:8" ht="12.75" customHeight="1">
      <c r="A775" s="54"/>
      <c r="B775" s="31"/>
      <c r="C775" s="32"/>
      <c r="D775" s="33"/>
      <c r="E775" s="33"/>
      <c r="F775" s="33"/>
      <c r="G775" s="32"/>
      <c r="H775" s="32"/>
    </row>
    <row r="776" spans="1:8" ht="12.75" customHeight="1">
      <c r="A776" s="54"/>
      <c r="B776" s="31"/>
      <c r="C776" s="32"/>
      <c r="D776" s="33"/>
      <c r="E776" s="33"/>
      <c r="F776" s="33"/>
      <c r="G776" s="32"/>
      <c r="H776" s="32"/>
    </row>
    <row r="777" spans="1:8" ht="12.75" customHeight="1">
      <c r="A777" s="54"/>
      <c r="B777" s="31"/>
      <c r="C777" s="32"/>
      <c r="D777" s="33"/>
      <c r="E777" s="33"/>
      <c r="F777" s="33"/>
      <c r="G777" s="32"/>
      <c r="H777" s="32"/>
    </row>
    <row r="778" spans="1:8" ht="12.75" customHeight="1">
      <c r="A778" s="54"/>
      <c r="B778" s="31"/>
      <c r="C778" s="32"/>
      <c r="D778" s="33"/>
      <c r="E778" s="33"/>
      <c r="F778" s="33"/>
      <c r="G778" s="32"/>
      <c r="H778" s="32"/>
    </row>
    <row r="779" spans="1:8" ht="12.75" customHeight="1">
      <c r="A779" s="54"/>
      <c r="B779" s="31"/>
      <c r="C779" s="32"/>
      <c r="D779" s="33"/>
      <c r="E779" s="33"/>
      <c r="F779" s="33"/>
      <c r="G779" s="32"/>
      <c r="H779" s="32"/>
    </row>
    <row r="780" spans="1:8" ht="12.75" customHeight="1">
      <c r="A780" s="54"/>
      <c r="B780" s="31"/>
      <c r="C780" s="32"/>
      <c r="D780" s="33"/>
      <c r="E780" s="33"/>
      <c r="F780" s="33"/>
      <c r="G780" s="32"/>
      <c r="H780" s="32"/>
    </row>
    <row r="781" spans="1:8" ht="12.75" customHeight="1">
      <c r="A781" s="54"/>
      <c r="B781" s="31"/>
      <c r="C781" s="32"/>
      <c r="D781" s="33"/>
      <c r="E781" s="33"/>
      <c r="F781" s="33"/>
      <c r="G781" s="32"/>
      <c r="H781" s="32"/>
    </row>
    <row r="782" spans="1:8" ht="12.75" customHeight="1">
      <c r="A782" s="54"/>
      <c r="B782" s="31"/>
      <c r="C782" s="32"/>
      <c r="D782" s="33"/>
      <c r="E782" s="33"/>
      <c r="F782" s="33"/>
      <c r="G782" s="32"/>
      <c r="H782" s="32"/>
    </row>
    <row r="783" spans="1:8" ht="12.75" customHeight="1">
      <c r="A783" s="54"/>
      <c r="B783" s="31"/>
      <c r="C783" s="32"/>
      <c r="D783" s="33"/>
      <c r="E783" s="33"/>
      <c r="F783" s="33"/>
      <c r="G783" s="32"/>
      <c r="H783" s="32"/>
    </row>
    <row r="784" spans="1:8" ht="12.75" customHeight="1">
      <c r="A784" s="54"/>
      <c r="B784" s="31"/>
      <c r="C784" s="32"/>
      <c r="D784" s="33"/>
      <c r="E784" s="33"/>
      <c r="F784" s="33"/>
      <c r="G784" s="32"/>
      <c r="H784" s="32"/>
    </row>
    <row r="785" spans="1:8" ht="12.75" customHeight="1">
      <c r="A785" s="54"/>
      <c r="B785" s="31"/>
      <c r="C785" s="32"/>
      <c r="D785" s="33"/>
      <c r="E785" s="33"/>
      <c r="F785" s="33"/>
      <c r="G785" s="32"/>
      <c r="H785" s="32"/>
    </row>
    <row r="786" spans="1:8" ht="12.75" customHeight="1">
      <c r="A786" s="54"/>
      <c r="B786" s="31"/>
      <c r="C786" s="32"/>
      <c r="D786" s="33"/>
      <c r="E786" s="33"/>
      <c r="F786" s="33"/>
      <c r="G786" s="32"/>
      <c r="H786" s="32"/>
    </row>
    <row r="787" spans="1:8" ht="12.75" customHeight="1">
      <c r="A787" s="54"/>
      <c r="B787" s="31"/>
      <c r="C787" s="32"/>
      <c r="D787" s="33"/>
      <c r="E787" s="33"/>
      <c r="F787" s="33"/>
      <c r="G787" s="32"/>
      <c r="H787" s="32"/>
    </row>
    <row r="788" spans="1:8" ht="12.75" customHeight="1">
      <c r="A788" s="54"/>
      <c r="B788" s="31"/>
      <c r="C788" s="32"/>
      <c r="D788" s="33"/>
      <c r="E788" s="33"/>
      <c r="F788" s="33"/>
      <c r="G788" s="32"/>
      <c r="H788" s="32"/>
    </row>
    <row r="789" spans="1:8" ht="12.75" customHeight="1">
      <c r="A789" s="54"/>
      <c r="B789" s="31"/>
      <c r="C789" s="32"/>
      <c r="D789" s="33"/>
      <c r="E789" s="33"/>
      <c r="F789" s="33"/>
      <c r="G789" s="32"/>
      <c r="H789" s="32"/>
    </row>
    <row r="790" spans="1:8" ht="12.75" customHeight="1">
      <c r="A790" s="54"/>
      <c r="B790" s="31"/>
      <c r="C790" s="32"/>
      <c r="D790" s="33"/>
      <c r="E790" s="33"/>
      <c r="F790" s="33"/>
      <c r="G790" s="32"/>
      <c r="H790" s="32"/>
    </row>
    <row r="791" spans="1:8" ht="12.75" customHeight="1">
      <c r="A791" s="54"/>
      <c r="B791" s="31"/>
      <c r="C791" s="32"/>
      <c r="D791" s="33"/>
      <c r="E791" s="33"/>
      <c r="F791" s="33"/>
      <c r="G791" s="32"/>
      <c r="H791" s="32"/>
    </row>
    <row r="792" spans="1:8" ht="12.75" customHeight="1">
      <c r="A792" s="54"/>
      <c r="B792" s="31"/>
      <c r="C792" s="32"/>
      <c r="D792" s="33"/>
      <c r="E792" s="33"/>
      <c r="F792" s="33"/>
      <c r="G792" s="32"/>
      <c r="H792" s="32"/>
    </row>
    <row r="793" spans="1:8" ht="12.75" customHeight="1">
      <c r="A793" s="54"/>
      <c r="B793" s="31"/>
      <c r="C793" s="32"/>
      <c r="D793" s="33"/>
      <c r="E793" s="33"/>
      <c r="F793" s="33"/>
      <c r="G793" s="32"/>
      <c r="H793" s="32"/>
    </row>
    <row r="794" spans="1:8" ht="12.75" customHeight="1">
      <c r="A794" s="54"/>
      <c r="B794" s="31"/>
      <c r="C794" s="32"/>
      <c r="D794" s="33"/>
      <c r="E794" s="33"/>
      <c r="F794" s="33"/>
      <c r="G794" s="32"/>
      <c r="H794" s="32"/>
    </row>
    <row r="795" spans="1:8" ht="12.75" customHeight="1">
      <c r="A795" s="54"/>
      <c r="B795" s="31"/>
      <c r="C795" s="32"/>
      <c r="D795" s="33"/>
      <c r="E795" s="33"/>
      <c r="F795" s="33"/>
      <c r="G795" s="32"/>
      <c r="H795" s="32"/>
    </row>
    <row r="796" spans="1:8" ht="12.75" customHeight="1">
      <c r="A796" s="54"/>
      <c r="B796" s="31"/>
      <c r="C796" s="32"/>
      <c r="D796" s="33"/>
      <c r="E796" s="33"/>
      <c r="F796" s="33"/>
      <c r="G796" s="32"/>
      <c r="H796" s="32"/>
    </row>
    <row r="797" spans="1:8" ht="12.75" customHeight="1">
      <c r="A797" s="54"/>
      <c r="B797" s="31"/>
      <c r="C797" s="32"/>
      <c r="D797" s="33"/>
      <c r="E797" s="33"/>
      <c r="F797" s="33"/>
      <c r="G797" s="32"/>
      <c r="H797" s="32"/>
    </row>
    <row r="798" spans="1:8" ht="12.75" customHeight="1">
      <c r="A798" s="54"/>
      <c r="B798" s="31"/>
      <c r="C798" s="32"/>
      <c r="D798" s="33"/>
      <c r="E798" s="33"/>
      <c r="F798" s="33"/>
      <c r="G798" s="32"/>
      <c r="H798" s="32"/>
    </row>
    <row r="799" spans="1:8" ht="12.75" customHeight="1">
      <c r="A799" s="54"/>
      <c r="B799" s="31"/>
      <c r="C799" s="32"/>
      <c r="D799" s="33"/>
      <c r="E799" s="33"/>
      <c r="F799" s="33"/>
      <c r="G799" s="32"/>
      <c r="H799" s="32"/>
    </row>
    <row r="800" spans="1:8" ht="12.75" customHeight="1">
      <c r="A800" s="54"/>
      <c r="B800" s="31"/>
      <c r="C800" s="32"/>
      <c r="D800" s="33"/>
      <c r="E800" s="33"/>
      <c r="F800" s="33"/>
      <c r="G800" s="32"/>
      <c r="H800" s="32"/>
    </row>
    <row r="801" spans="1:8" ht="12.75" customHeight="1">
      <c r="A801" s="54"/>
      <c r="B801" s="31"/>
      <c r="C801" s="32"/>
      <c r="D801" s="33"/>
      <c r="E801" s="33"/>
      <c r="F801" s="33"/>
      <c r="G801" s="32"/>
      <c r="H801" s="32"/>
    </row>
    <row r="802" spans="1:8" ht="12.75" customHeight="1">
      <c r="A802" s="54"/>
      <c r="B802" s="31"/>
      <c r="C802" s="32"/>
      <c r="D802" s="33"/>
      <c r="E802" s="33"/>
      <c r="F802" s="33"/>
      <c r="G802" s="32"/>
      <c r="H802" s="32"/>
    </row>
    <row r="803" spans="1:8" ht="12.75" customHeight="1">
      <c r="A803" s="54"/>
      <c r="B803" s="31"/>
      <c r="C803" s="32"/>
      <c r="D803" s="33"/>
      <c r="E803" s="33"/>
      <c r="F803" s="33"/>
      <c r="G803" s="32"/>
      <c r="H803" s="32"/>
    </row>
    <row r="804" spans="1:8" ht="12.75" customHeight="1">
      <c r="A804" s="54"/>
      <c r="B804" s="31"/>
      <c r="C804" s="32"/>
      <c r="D804" s="33"/>
      <c r="E804" s="33"/>
      <c r="F804" s="33"/>
      <c r="G804" s="32"/>
      <c r="H804" s="32"/>
    </row>
    <row r="805" spans="1:8" ht="12.75" customHeight="1">
      <c r="A805" s="54"/>
      <c r="B805" s="31"/>
      <c r="C805" s="32"/>
      <c r="D805" s="33"/>
      <c r="E805" s="33"/>
      <c r="F805" s="33"/>
      <c r="G805" s="32"/>
      <c r="H805" s="32"/>
    </row>
    <row r="806" spans="1:8" ht="12.75" customHeight="1">
      <c r="A806" s="54"/>
      <c r="B806" s="31"/>
      <c r="C806" s="32"/>
      <c r="D806" s="33"/>
      <c r="E806" s="33"/>
      <c r="F806" s="33"/>
      <c r="G806" s="32"/>
      <c r="H806" s="32"/>
    </row>
    <row r="807" spans="1:8" ht="12.75" customHeight="1">
      <c r="A807" s="54"/>
      <c r="B807" s="31"/>
      <c r="C807" s="32"/>
      <c r="D807" s="33"/>
      <c r="E807" s="33"/>
      <c r="F807" s="33"/>
      <c r="G807" s="32"/>
      <c r="H807" s="32"/>
    </row>
    <row r="808" spans="1:8" ht="12.75" customHeight="1">
      <c r="A808" s="54"/>
      <c r="B808" s="31"/>
      <c r="C808" s="32"/>
      <c r="D808" s="33"/>
      <c r="E808" s="33"/>
      <c r="F808" s="33"/>
      <c r="G808" s="32"/>
      <c r="H808" s="32"/>
    </row>
    <row r="809" spans="1:8" ht="12.75" customHeight="1">
      <c r="A809" s="54"/>
      <c r="B809" s="31"/>
      <c r="C809" s="32"/>
      <c r="D809" s="33"/>
      <c r="E809" s="33"/>
      <c r="F809" s="33"/>
      <c r="G809" s="32"/>
      <c r="H809" s="32"/>
    </row>
    <row r="810" spans="1:8" ht="12.75" customHeight="1">
      <c r="A810" s="54"/>
      <c r="B810" s="31"/>
      <c r="C810" s="32"/>
      <c r="D810" s="33"/>
      <c r="E810" s="33"/>
      <c r="F810" s="33"/>
      <c r="G810" s="32"/>
      <c r="H810" s="32"/>
    </row>
    <row r="811" spans="1:8" ht="12.75" customHeight="1">
      <c r="A811" s="54"/>
      <c r="B811" s="31"/>
      <c r="C811" s="32"/>
      <c r="D811" s="33"/>
      <c r="E811" s="33"/>
      <c r="F811" s="33"/>
      <c r="G811" s="32"/>
      <c r="H811" s="32"/>
    </row>
    <row r="812" spans="1:8" ht="12.75" customHeight="1">
      <c r="A812" s="54"/>
      <c r="B812" s="31"/>
      <c r="C812" s="32"/>
      <c r="D812" s="33"/>
      <c r="E812" s="33"/>
      <c r="F812" s="33"/>
      <c r="G812" s="32"/>
      <c r="H812" s="32"/>
    </row>
    <row r="813" spans="1:8" ht="12.75" customHeight="1">
      <c r="A813" s="54"/>
      <c r="B813" s="31"/>
      <c r="C813" s="32"/>
      <c r="D813" s="33"/>
      <c r="E813" s="33"/>
      <c r="F813" s="33"/>
      <c r="G813" s="32"/>
      <c r="H813" s="32"/>
    </row>
    <row r="814" spans="1:8" ht="12.75" customHeight="1">
      <c r="A814" s="54"/>
      <c r="B814" s="31"/>
      <c r="C814" s="32"/>
      <c r="D814" s="33"/>
      <c r="E814" s="33"/>
      <c r="F814" s="33"/>
      <c r="G814" s="32"/>
      <c r="H814" s="32"/>
    </row>
    <row r="815" spans="1:8" ht="12.75" customHeight="1">
      <c r="A815" s="54"/>
      <c r="B815" s="31"/>
      <c r="C815" s="32"/>
      <c r="D815" s="33"/>
      <c r="E815" s="33"/>
      <c r="F815" s="33"/>
      <c r="G815" s="32"/>
      <c r="H815" s="32"/>
    </row>
  </sheetData>
  <mergeCells count="91">
    <mergeCell ref="A201:B201"/>
    <mergeCell ref="A180:B180"/>
    <mergeCell ref="A181:H181"/>
    <mergeCell ref="A182:A185"/>
    <mergeCell ref="A186:B186"/>
    <mergeCell ref="A187:A193"/>
    <mergeCell ref="A194:B194"/>
    <mergeCell ref="A195:A196"/>
    <mergeCell ref="A197:B197"/>
    <mergeCell ref="A198:B198"/>
    <mergeCell ref="A199:B199"/>
    <mergeCell ref="A200:B200"/>
    <mergeCell ref="A179:B179"/>
    <mergeCell ref="A148:A155"/>
    <mergeCell ref="A156:B156"/>
    <mergeCell ref="A157:A158"/>
    <mergeCell ref="A159:B159"/>
    <mergeCell ref="A160:B160"/>
    <mergeCell ref="A161:H161"/>
    <mergeCell ref="A162:A168"/>
    <mergeCell ref="A169:B169"/>
    <mergeCell ref="A170:A175"/>
    <mergeCell ref="A176:B176"/>
    <mergeCell ref="A177:A178"/>
    <mergeCell ref="A147:B147"/>
    <mergeCell ref="A123:B123"/>
    <mergeCell ref="A124:H124"/>
    <mergeCell ref="A125:A128"/>
    <mergeCell ref="A129:B129"/>
    <mergeCell ref="A130:A136"/>
    <mergeCell ref="A137:B137"/>
    <mergeCell ref="A138:A139"/>
    <mergeCell ref="A140:B140"/>
    <mergeCell ref="A141:B141"/>
    <mergeCell ref="A142:H142"/>
    <mergeCell ref="A143:A146"/>
    <mergeCell ref="A122:B122"/>
    <mergeCell ref="A96:A101"/>
    <mergeCell ref="A102:B102"/>
    <mergeCell ref="A103:A104"/>
    <mergeCell ref="A105:B105"/>
    <mergeCell ref="A106:B106"/>
    <mergeCell ref="A107:H107"/>
    <mergeCell ref="A108:A110"/>
    <mergeCell ref="A111:B111"/>
    <mergeCell ref="A112:A118"/>
    <mergeCell ref="A119:B119"/>
    <mergeCell ref="A120:A121"/>
    <mergeCell ref="A95:B95"/>
    <mergeCell ref="A70:B70"/>
    <mergeCell ref="A71:H71"/>
    <mergeCell ref="A72:A78"/>
    <mergeCell ref="A79:B79"/>
    <mergeCell ref="A80:A85"/>
    <mergeCell ref="A86:B86"/>
    <mergeCell ref="A87:A88"/>
    <mergeCell ref="A89:B89"/>
    <mergeCell ref="A90:B90"/>
    <mergeCell ref="A91:H91"/>
    <mergeCell ref="A92:A94"/>
    <mergeCell ref="A35:H35"/>
    <mergeCell ref="A36:A39"/>
    <mergeCell ref="A69:B69"/>
    <mergeCell ref="A41:A48"/>
    <mergeCell ref="A49:B49"/>
    <mergeCell ref="A50:A51"/>
    <mergeCell ref="A52:B52"/>
    <mergeCell ref="A53:B53"/>
    <mergeCell ref="A54:H54"/>
    <mergeCell ref="A55:A57"/>
    <mergeCell ref="A58:B58"/>
    <mergeCell ref="A59:A65"/>
    <mergeCell ref="A66:B66"/>
    <mergeCell ref="A67:A68"/>
    <mergeCell ref="A40:B40"/>
    <mergeCell ref="I15:I16"/>
    <mergeCell ref="A17:H17"/>
    <mergeCell ref="A18:A20"/>
    <mergeCell ref="A21:B21"/>
    <mergeCell ref="A22:A29"/>
    <mergeCell ref="G15:G16"/>
    <mergeCell ref="H15:H16"/>
    <mergeCell ref="A31:A32"/>
    <mergeCell ref="A33:B33"/>
    <mergeCell ref="A34:B34"/>
    <mergeCell ref="A11:H11"/>
    <mergeCell ref="A30:B30"/>
    <mergeCell ref="A15:A16"/>
    <mergeCell ref="B15:B16"/>
    <mergeCell ref="C15:C16"/>
    <mergeCell ref="D15:F15"/>
  </mergeCells>
  <pageMargins left="0.11811023622047245" right="0.11811023622047245" top="0" bottom="0" header="0.31496062992125984" footer="0.31496062992125984"/>
  <pageSetup paperSize="9" scale="72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сентябрь </vt:lpstr>
      <vt:lpstr>12-18 лет сентябрь</vt:lpstr>
      <vt:lpstr>7-11 лет сентябрь с ценой</vt:lpstr>
      <vt:lpstr>12-18 лет сентябрь с ценой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2023-10-03T12:19:02Z</cp:lastPrinted>
  <dcterms:created xsi:type="dcterms:W3CDTF">2010-09-29T09:10:17Z</dcterms:created>
  <dcterms:modified xsi:type="dcterms:W3CDTF">2023-11-15T06:43:11Z</dcterms:modified>
</cp:coreProperties>
</file>