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 activeTab="3"/>
  </bookViews>
  <sheets>
    <sheet name="7-11 ал дерматит" sheetId="4" r:id="rId1"/>
    <sheet name="7-11 диабет" sheetId="2" r:id="rId2"/>
    <sheet name="7-11 целиакия" sheetId="6" r:id="rId3"/>
    <sheet name="Лист5" sheetId="8" r:id="rId4"/>
    <sheet name="Лист2 (3)" sheetId="7" r:id="rId5"/>
  </sheets>
  <definedNames>
    <definedName name="_xlnm.Print_Area" localSheetId="0">'7-11 ал дерматит'!$A$1:$W$290</definedName>
    <definedName name="_xlnm.Print_Area" localSheetId="1">'7-11 диабет'!$A$3:$U$294</definedName>
  </definedNames>
  <calcPr calcId="145621"/>
</workbook>
</file>

<file path=xl/calcChain.xml><?xml version="1.0" encoding="utf-8"?>
<calcChain xmlns="http://schemas.openxmlformats.org/spreadsheetml/2006/main">
  <c r="E272" i="6" l="1"/>
  <c r="F272" i="6"/>
  <c r="G272" i="6"/>
  <c r="H272" i="6"/>
  <c r="I272" i="6"/>
  <c r="J272" i="6"/>
  <c r="K272" i="6"/>
  <c r="L272" i="6"/>
  <c r="M272" i="6"/>
  <c r="N272" i="6"/>
  <c r="O272" i="6"/>
  <c r="D272" i="6"/>
  <c r="E252" i="6"/>
  <c r="F252" i="6"/>
  <c r="G252" i="6"/>
  <c r="H252" i="6"/>
  <c r="I252" i="6"/>
  <c r="J252" i="6"/>
  <c r="K252" i="6"/>
  <c r="L252" i="6"/>
  <c r="M252" i="6"/>
  <c r="N252" i="6"/>
  <c r="O252" i="6"/>
  <c r="D252" i="6"/>
  <c r="E230" i="6"/>
  <c r="F230" i="6"/>
  <c r="G230" i="6"/>
  <c r="H230" i="6"/>
  <c r="I230" i="6"/>
  <c r="J230" i="6"/>
  <c r="K230" i="6"/>
  <c r="L230" i="6"/>
  <c r="M230" i="6"/>
  <c r="N230" i="6"/>
  <c r="O230" i="6"/>
  <c r="D230" i="6"/>
  <c r="E207" i="6"/>
  <c r="F207" i="6"/>
  <c r="G207" i="6"/>
  <c r="H207" i="6"/>
  <c r="I207" i="6"/>
  <c r="J207" i="6"/>
  <c r="K207" i="6"/>
  <c r="L207" i="6"/>
  <c r="M207" i="6"/>
  <c r="N207" i="6"/>
  <c r="O207" i="6"/>
  <c r="E289" i="2"/>
  <c r="F289" i="2"/>
  <c r="G289" i="2"/>
  <c r="H289" i="2"/>
  <c r="I289" i="2"/>
  <c r="J289" i="2"/>
  <c r="K289" i="2"/>
  <c r="L289" i="2"/>
  <c r="M289" i="2"/>
  <c r="N289" i="2"/>
  <c r="O289" i="2"/>
  <c r="D289" i="2"/>
  <c r="E268" i="2"/>
  <c r="F268" i="2"/>
  <c r="G268" i="2"/>
  <c r="H268" i="2"/>
  <c r="I268" i="2"/>
  <c r="J268" i="2"/>
  <c r="K268" i="2"/>
  <c r="L268" i="2"/>
  <c r="M268" i="2"/>
  <c r="N268" i="2"/>
  <c r="O268" i="2"/>
  <c r="D268" i="2"/>
  <c r="E245" i="2"/>
  <c r="F245" i="2"/>
  <c r="G245" i="2"/>
  <c r="H245" i="2"/>
  <c r="I245" i="2"/>
  <c r="J245" i="2"/>
  <c r="K245" i="2"/>
  <c r="L245" i="2"/>
  <c r="M245" i="2"/>
  <c r="N245" i="2"/>
  <c r="O245" i="2"/>
  <c r="D245" i="2"/>
  <c r="E221" i="2"/>
  <c r="F221" i="2"/>
  <c r="G221" i="2"/>
  <c r="H221" i="2"/>
  <c r="I221" i="2"/>
  <c r="J221" i="2"/>
  <c r="K221" i="2"/>
  <c r="L221" i="2"/>
  <c r="M221" i="2"/>
  <c r="N221" i="2"/>
  <c r="O221" i="2"/>
  <c r="D221" i="2"/>
  <c r="E197" i="2"/>
  <c r="F197" i="2"/>
  <c r="G197" i="2"/>
  <c r="H197" i="2"/>
  <c r="I197" i="2"/>
  <c r="J197" i="2"/>
  <c r="K197" i="2"/>
  <c r="L197" i="2"/>
  <c r="M197" i="2"/>
  <c r="N197" i="2"/>
  <c r="O197" i="2"/>
  <c r="D197" i="2"/>
  <c r="E174" i="2"/>
  <c r="F174" i="2"/>
  <c r="G174" i="2"/>
  <c r="H174" i="2"/>
  <c r="I174" i="2"/>
  <c r="J174" i="2"/>
  <c r="K174" i="2"/>
  <c r="L174" i="2"/>
  <c r="M174" i="2"/>
  <c r="N174" i="2"/>
  <c r="O174" i="2"/>
  <c r="D174" i="2"/>
  <c r="E149" i="2"/>
  <c r="F149" i="2"/>
  <c r="G149" i="2"/>
  <c r="H149" i="2"/>
  <c r="I149" i="2"/>
  <c r="J149" i="2"/>
  <c r="K149" i="2"/>
  <c r="L149" i="2"/>
  <c r="M149" i="2"/>
  <c r="N149" i="2"/>
  <c r="O149" i="2"/>
  <c r="D149" i="2"/>
  <c r="E127" i="2"/>
  <c r="F127" i="2"/>
  <c r="G127" i="2"/>
  <c r="H127" i="2"/>
  <c r="I127" i="2"/>
  <c r="J127" i="2"/>
  <c r="K127" i="2"/>
  <c r="L127" i="2"/>
  <c r="M127" i="2"/>
  <c r="N127" i="2"/>
  <c r="O127" i="2"/>
  <c r="D127" i="2"/>
  <c r="E104" i="2"/>
  <c r="F104" i="2"/>
  <c r="G104" i="2"/>
  <c r="H104" i="2"/>
  <c r="I104" i="2"/>
  <c r="J104" i="2"/>
  <c r="K104" i="2"/>
  <c r="L104" i="2"/>
  <c r="M104" i="2"/>
  <c r="N104" i="2"/>
  <c r="O104" i="2"/>
  <c r="D104" i="2"/>
  <c r="E80" i="2" l="1"/>
  <c r="F80" i="2"/>
  <c r="G80" i="2"/>
  <c r="H80" i="2"/>
  <c r="I80" i="2"/>
  <c r="J80" i="2"/>
  <c r="K80" i="2"/>
  <c r="L80" i="2"/>
  <c r="M80" i="2"/>
  <c r="N80" i="2"/>
  <c r="O80" i="2"/>
  <c r="D80" i="2"/>
  <c r="E56" i="2"/>
  <c r="F56" i="2"/>
  <c r="G56" i="2"/>
  <c r="H56" i="2"/>
  <c r="I56" i="2"/>
  <c r="J56" i="2"/>
  <c r="K56" i="2"/>
  <c r="L56" i="2"/>
  <c r="M56" i="2"/>
  <c r="N56" i="2"/>
  <c r="O56" i="2"/>
  <c r="D56" i="2"/>
  <c r="E32" i="2"/>
  <c r="F32" i="2"/>
  <c r="G32" i="2"/>
  <c r="H32" i="2"/>
  <c r="I32" i="2"/>
  <c r="J32" i="2"/>
  <c r="K32" i="2"/>
  <c r="L32" i="2"/>
  <c r="M32" i="2"/>
  <c r="N32" i="2"/>
  <c r="O32" i="2"/>
  <c r="D32" i="2"/>
  <c r="E285" i="4" l="1"/>
  <c r="F285" i="4"/>
  <c r="G285" i="4"/>
  <c r="H285" i="4"/>
  <c r="I285" i="4"/>
  <c r="J285" i="4"/>
  <c r="K285" i="4"/>
  <c r="L285" i="4"/>
  <c r="M285" i="4"/>
  <c r="N285" i="4"/>
  <c r="O285" i="4"/>
  <c r="D285" i="4"/>
  <c r="E264" i="4"/>
  <c r="F264" i="4"/>
  <c r="G264" i="4"/>
  <c r="H264" i="4"/>
  <c r="I264" i="4"/>
  <c r="J264" i="4"/>
  <c r="K264" i="4"/>
  <c r="L264" i="4"/>
  <c r="M264" i="4"/>
  <c r="N264" i="4"/>
  <c r="O264" i="4"/>
  <c r="D264" i="4"/>
  <c r="E241" i="4"/>
  <c r="F241" i="4"/>
  <c r="G241" i="4"/>
  <c r="H241" i="4"/>
  <c r="I241" i="4"/>
  <c r="J241" i="4"/>
  <c r="K241" i="4"/>
  <c r="L241" i="4"/>
  <c r="M241" i="4"/>
  <c r="N241" i="4"/>
  <c r="O241" i="4"/>
  <c r="D241" i="4"/>
  <c r="E217" i="4"/>
  <c r="F217" i="4"/>
  <c r="G217" i="4"/>
  <c r="H217" i="4"/>
  <c r="I217" i="4"/>
  <c r="J217" i="4"/>
  <c r="K217" i="4"/>
  <c r="L217" i="4"/>
  <c r="M217" i="4"/>
  <c r="N217" i="4"/>
  <c r="O217" i="4"/>
  <c r="D217" i="4"/>
  <c r="E193" i="4"/>
  <c r="F193" i="4"/>
  <c r="G193" i="4"/>
  <c r="H193" i="4"/>
  <c r="I193" i="4"/>
  <c r="J193" i="4"/>
  <c r="K193" i="4"/>
  <c r="L193" i="4"/>
  <c r="M193" i="4"/>
  <c r="N193" i="4"/>
  <c r="O193" i="4"/>
  <c r="D193" i="4"/>
  <c r="E170" i="4"/>
  <c r="F170" i="4"/>
  <c r="G170" i="4"/>
  <c r="H170" i="4"/>
  <c r="I170" i="4"/>
  <c r="J170" i="4"/>
  <c r="K170" i="4"/>
  <c r="L170" i="4"/>
  <c r="M170" i="4"/>
  <c r="N170" i="4"/>
  <c r="O170" i="4"/>
  <c r="D170" i="4"/>
  <c r="O146" i="4"/>
  <c r="E146" i="4"/>
  <c r="F146" i="4"/>
  <c r="G146" i="4"/>
  <c r="H146" i="4"/>
  <c r="I146" i="4"/>
  <c r="J146" i="4"/>
  <c r="K146" i="4"/>
  <c r="L146" i="4"/>
  <c r="M146" i="4"/>
  <c r="N146" i="4"/>
  <c r="D146" i="4"/>
  <c r="E125" i="4"/>
  <c r="F125" i="4"/>
  <c r="G125" i="4"/>
  <c r="H125" i="4"/>
  <c r="I125" i="4"/>
  <c r="J125" i="4"/>
  <c r="K125" i="4"/>
  <c r="L125" i="4"/>
  <c r="M125" i="4"/>
  <c r="N125" i="4"/>
  <c r="O125" i="4"/>
  <c r="D125" i="4"/>
  <c r="E102" i="4"/>
  <c r="F102" i="4"/>
  <c r="G102" i="4"/>
  <c r="H102" i="4"/>
  <c r="I102" i="4"/>
  <c r="J102" i="4"/>
  <c r="K102" i="4"/>
  <c r="L102" i="4"/>
  <c r="M102" i="4"/>
  <c r="N102" i="4"/>
  <c r="O102" i="4"/>
  <c r="D102" i="4"/>
  <c r="E78" i="4"/>
  <c r="F78" i="4"/>
  <c r="G78" i="4"/>
  <c r="H78" i="4"/>
  <c r="I78" i="4"/>
  <c r="J78" i="4"/>
  <c r="K78" i="4"/>
  <c r="L78" i="4"/>
  <c r="M78" i="4"/>
  <c r="N78" i="4"/>
  <c r="O78" i="4"/>
  <c r="D78" i="4"/>
  <c r="E54" i="4"/>
  <c r="F54" i="4"/>
  <c r="G54" i="4"/>
  <c r="H54" i="4"/>
  <c r="I54" i="4"/>
  <c r="J54" i="4"/>
  <c r="K54" i="4"/>
  <c r="L54" i="4"/>
  <c r="M54" i="4"/>
  <c r="N54" i="4"/>
  <c r="O54" i="4"/>
  <c r="D54" i="4"/>
  <c r="E31" i="4"/>
  <c r="F31" i="4"/>
  <c r="G31" i="4"/>
  <c r="H31" i="4"/>
  <c r="I31" i="4"/>
  <c r="J31" i="4"/>
  <c r="K31" i="4"/>
  <c r="L31" i="4"/>
  <c r="M31" i="4"/>
  <c r="N31" i="4"/>
  <c r="O31" i="4"/>
  <c r="D31" i="4"/>
  <c r="O284" i="7" l="1"/>
  <c r="N284" i="7"/>
  <c r="M284" i="7"/>
  <c r="L284" i="7"/>
  <c r="K284" i="7"/>
  <c r="J284" i="7"/>
  <c r="I284" i="7"/>
  <c r="H284" i="7"/>
  <c r="G284" i="7"/>
  <c r="F284" i="7"/>
  <c r="E284" i="7"/>
  <c r="D284" i="7"/>
  <c r="O280" i="7"/>
  <c r="N280" i="7"/>
  <c r="M280" i="7"/>
  <c r="L280" i="7"/>
  <c r="K280" i="7"/>
  <c r="J280" i="7"/>
  <c r="I280" i="7"/>
  <c r="H280" i="7"/>
  <c r="G280" i="7"/>
  <c r="F280" i="7"/>
  <c r="E280" i="7"/>
  <c r="D280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O255" i="7"/>
  <c r="N255" i="7"/>
  <c r="M255" i="7"/>
  <c r="L255" i="7"/>
  <c r="K255" i="7"/>
  <c r="J255" i="7"/>
  <c r="I255" i="7"/>
  <c r="H255" i="7"/>
  <c r="G255" i="7"/>
  <c r="F255" i="7"/>
  <c r="E255" i="7"/>
  <c r="D255" i="7"/>
  <c r="O247" i="7"/>
  <c r="N247" i="7"/>
  <c r="M247" i="7"/>
  <c r="L247" i="7"/>
  <c r="K247" i="7"/>
  <c r="J247" i="7"/>
  <c r="I247" i="7"/>
  <c r="H247" i="7"/>
  <c r="G247" i="7"/>
  <c r="F247" i="7"/>
  <c r="E247" i="7"/>
  <c r="D247" i="7"/>
  <c r="O232" i="7"/>
  <c r="N232" i="7"/>
  <c r="M232" i="7"/>
  <c r="L232" i="7"/>
  <c r="K232" i="7"/>
  <c r="J232" i="7"/>
  <c r="I232" i="7"/>
  <c r="H232" i="7"/>
  <c r="G232" i="7"/>
  <c r="F232" i="7"/>
  <c r="E232" i="7"/>
  <c r="D232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O209" i="7"/>
  <c r="N209" i="7"/>
  <c r="M209" i="7"/>
  <c r="L209" i="7"/>
  <c r="K209" i="7"/>
  <c r="J209" i="7"/>
  <c r="I209" i="7"/>
  <c r="H209" i="7"/>
  <c r="G209" i="7"/>
  <c r="F209" i="7"/>
  <c r="E209" i="7"/>
  <c r="D209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O93" i="7"/>
  <c r="N93" i="7"/>
  <c r="M93" i="7"/>
  <c r="L93" i="7"/>
  <c r="K93" i="7"/>
  <c r="J93" i="7"/>
  <c r="I93" i="7"/>
  <c r="H93" i="7"/>
  <c r="G93" i="7"/>
  <c r="F93" i="7"/>
  <c r="E93" i="7"/>
  <c r="D93" i="7"/>
  <c r="O85" i="7"/>
  <c r="N85" i="7"/>
  <c r="M85" i="7"/>
  <c r="L85" i="7"/>
  <c r="K85" i="7"/>
  <c r="J85" i="7"/>
  <c r="I85" i="7"/>
  <c r="H85" i="7"/>
  <c r="G85" i="7"/>
  <c r="F85" i="7"/>
  <c r="E85" i="7"/>
  <c r="D85" i="7"/>
  <c r="O69" i="7"/>
  <c r="N69" i="7"/>
  <c r="M69" i="7"/>
  <c r="L69" i="7"/>
  <c r="K69" i="7"/>
  <c r="J69" i="7"/>
  <c r="I69" i="7"/>
  <c r="H69" i="7"/>
  <c r="G69" i="7"/>
  <c r="F69" i="7"/>
  <c r="E69" i="7"/>
  <c r="D69" i="7"/>
  <c r="O61" i="7"/>
  <c r="N61" i="7"/>
  <c r="M61" i="7"/>
  <c r="L61" i="7"/>
  <c r="K61" i="7"/>
  <c r="J61" i="7"/>
  <c r="I61" i="7"/>
  <c r="H61" i="7"/>
  <c r="G61" i="7"/>
  <c r="F61" i="7"/>
  <c r="E61" i="7"/>
  <c r="D61" i="7"/>
  <c r="O46" i="7"/>
  <c r="N46" i="7"/>
  <c r="M46" i="7"/>
  <c r="L46" i="7"/>
  <c r="K46" i="7"/>
  <c r="J46" i="7"/>
  <c r="I46" i="7"/>
  <c r="H46" i="7"/>
  <c r="G46" i="7"/>
  <c r="F46" i="7"/>
  <c r="E46" i="7"/>
  <c r="D46" i="7"/>
  <c r="O38" i="7"/>
  <c r="N38" i="7"/>
  <c r="M38" i="7"/>
  <c r="L38" i="7"/>
  <c r="K38" i="7"/>
  <c r="J38" i="7"/>
  <c r="I38" i="7"/>
  <c r="H38" i="7"/>
  <c r="G38" i="7"/>
  <c r="F38" i="7"/>
  <c r="E38" i="7"/>
  <c r="D38" i="7"/>
  <c r="O22" i="7"/>
  <c r="O283" i="7" s="1"/>
  <c r="N22" i="7"/>
  <c r="N283" i="7" s="1"/>
  <c r="M22" i="7"/>
  <c r="M283" i="7" s="1"/>
  <c r="L22" i="7"/>
  <c r="L283" i="7" s="1"/>
  <c r="K22" i="7"/>
  <c r="K283" i="7" s="1"/>
  <c r="J22" i="7"/>
  <c r="J283" i="7" s="1"/>
  <c r="I22" i="7"/>
  <c r="I283" i="7" s="1"/>
  <c r="H22" i="7"/>
  <c r="H283" i="7" s="1"/>
  <c r="G22" i="7"/>
  <c r="G283" i="7" s="1"/>
  <c r="F22" i="7"/>
  <c r="F283" i="7" s="1"/>
  <c r="E22" i="7"/>
  <c r="E283" i="7" s="1"/>
  <c r="D22" i="7"/>
  <c r="D283" i="7" s="1"/>
  <c r="O14" i="7"/>
  <c r="O282" i="7" s="1"/>
  <c r="N14" i="7"/>
  <c r="N282" i="7" s="1"/>
  <c r="M14" i="7"/>
  <c r="M282" i="7" s="1"/>
  <c r="L14" i="7"/>
  <c r="L282" i="7" s="1"/>
  <c r="K14" i="7"/>
  <c r="K282" i="7" s="1"/>
  <c r="J14" i="7"/>
  <c r="J282" i="7" s="1"/>
  <c r="I14" i="7"/>
  <c r="I282" i="7" s="1"/>
  <c r="H14" i="7"/>
  <c r="H282" i="7" s="1"/>
  <c r="G14" i="7"/>
  <c r="G282" i="7" s="1"/>
  <c r="F14" i="7"/>
  <c r="F282" i="7" s="1"/>
  <c r="E14" i="7"/>
  <c r="E282" i="7" s="1"/>
  <c r="D14" i="7"/>
  <c r="D282" i="7" s="1"/>
  <c r="O273" i="6"/>
  <c r="N273" i="6"/>
  <c r="M273" i="6"/>
  <c r="L273" i="6"/>
  <c r="K273" i="6"/>
  <c r="J273" i="6"/>
  <c r="I273" i="6"/>
  <c r="H273" i="6"/>
  <c r="G273" i="6"/>
  <c r="F273" i="6"/>
  <c r="E273" i="6"/>
  <c r="D273" i="6"/>
  <c r="O265" i="6"/>
  <c r="N265" i="6"/>
  <c r="M265" i="6"/>
  <c r="L265" i="6"/>
  <c r="K265" i="6"/>
  <c r="J265" i="6"/>
  <c r="I265" i="6"/>
  <c r="H265" i="6"/>
  <c r="G265" i="6"/>
  <c r="F265" i="6"/>
  <c r="E265" i="6"/>
  <c r="D265" i="6"/>
  <c r="O249" i="6"/>
  <c r="N249" i="6"/>
  <c r="M249" i="6"/>
  <c r="L249" i="6"/>
  <c r="K249" i="6"/>
  <c r="J249" i="6"/>
  <c r="I249" i="6"/>
  <c r="H249" i="6"/>
  <c r="G249" i="6"/>
  <c r="F249" i="6"/>
  <c r="E249" i="6"/>
  <c r="D249" i="6"/>
  <c r="O242" i="6"/>
  <c r="N242" i="6"/>
  <c r="M242" i="6"/>
  <c r="L242" i="6"/>
  <c r="K242" i="6"/>
  <c r="J242" i="6"/>
  <c r="I242" i="6"/>
  <c r="H242" i="6"/>
  <c r="G242" i="6"/>
  <c r="F242" i="6"/>
  <c r="E242" i="6"/>
  <c r="D242" i="6"/>
  <c r="O227" i="6"/>
  <c r="N227" i="6"/>
  <c r="M227" i="6"/>
  <c r="L227" i="6"/>
  <c r="K227" i="6"/>
  <c r="J227" i="6"/>
  <c r="I227" i="6"/>
  <c r="H227" i="6"/>
  <c r="G227" i="6"/>
  <c r="F227" i="6"/>
  <c r="E227" i="6"/>
  <c r="D227" i="6"/>
  <c r="O220" i="6"/>
  <c r="N220" i="6"/>
  <c r="M220" i="6"/>
  <c r="L220" i="6"/>
  <c r="K220" i="6"/>
  <c r="J220" i="6"/>
  <c r="I220" i="6"/>
  <c r="H220" i="6"/>
  <c r="G220" i="6"/>
  <c r="F220" i="6"/>
  <c r="E220" i="6"/>
  <c r="D220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D207" i="6" s="1"/>
  <c r="O181" i="6"/>
  <c r="N181" i="6"/>
  <c r="M181" i="6"/>
  <c r="L181" i="6"/>
  <c r="K181" i="6"/>
  <c r="J181" i="6"/>
  <c r="I181" i="6"/>
  <c r="H181" i="6"/>
  <c r="G181" i="6"/>
  <c r="F181" i="6"/>
  <c r="E181" i="6"/>
  <c r="D181" i="6"/>
  <c r="O175" i="6"/>
  <c r="O184" i="6" s="1"/>
  <c r="N175" i="6"/>
  <c r="N184" i="6" s="1"/>
  <c r="M175" i="6"/>
  <c r="M184" i="6" s="1"/>
  <c r="L175" i="6"/>
  <c r="L184" i="6" s="1"/>
  <c r="K175" i="6"/>
  <c r="K184" i="6" s="1"/>
  <c r="J175" i="6"/>
  <c r="J184" i="6" s="1"/>
  <c r="I175" i="6"/>
  <c r="I184" i="6" s="1"/>
  <c r="H175" i="6"/>
  <c r="H184" i="6" s="1"/>
  <c r="G175" i="6"/>
  <c r="G184" i="6" s="1"/>
  <c r="F175" i="6"/>
  <c r="F184" i="6" s="1"/>
  <c r="E175" i="6"/>
  <c r="E184" i="6" s="1"/>
  <c r="D175" i="6"/>
  <c r="D184" i="6" s="1"/>
  <c r="O159" i="6"/>
  <c r="N159" i="6"/>
  <c r="M159" i="6"/>
  <c r="L159" i="6"/>
  <c r="K159" i="6"/>
  <c r="J159" i="6"/>
  <c r="I159" i="6"/>
  <c r="H159" i="6"/>
  <c r="G159" i="6"/>
  <c r="F159" i="6"/>
  <c r="E159" i="6"/>
  <c r="D159" i="6"/>
  <c r="O152" i="6"/>
  <c r="O162" i="6" s="1"/>
  <c r="N152" i="6"/>
  <c r="N162" i="6" s="1"/>
  <c r="M152" i="6"/>
  <c r="M162" i="6" s="1"/>
  <c r="L152" i="6"/>
  <c r="L162" i="6" s="1"/>
  <c r="K152" i="6"/>
  <c r="K162" i="6" s="1"/>
  <c r="J152" i="6"/>
  <c r="J162" i="6" s="1"/>
  <c r="I152" i="6"/>
  <c r="I162" i="6" s="1"/>
  <c r="H152" i="6"/>
  <c r="H162" i="6" s="1"/>
  <c r="G152" i="6"/>
  <c r="G162" i="6" s="1"/>
  <c r="F152" i="6"/>
  <c r="F162" i="6" s="1"/>
  <c r="E152" i="6"/>
  <c r="E162" i="6" s="1"/>
  <c r="D152" i="6"/>
  <c r="D162" i="6" s="1"/>
  <c r="O139" i="6"/>
  <c r="N139" i="6"/>
  <c r="M139" i="6"/>
  <c r="L139" i="6"/>
  <c r="K139" i="6"/>
  <c r="J139" i="6"/>
  <c r="I139" i="6"/>
  <c r="H139" i="6"/>
  <c r="G139" i="6"/>
  <c r="F139" i="6"/>
  <c r="E139" i="6"/>
  <c r="D139" i="6"/>
  <c r="O131" i="6"/>
  <c r="O138" i="6" s="1"/>
  <c r="N131" i="6"/>
  <c r="N138" i="6" s="1"/>
  <c r="M131" i="6"/>
  <c r="M138" i="6" s="1"/>
  <c r="L131" i="6"/>
  <c r="L138" i="6" s="1"/>
  <c r="K131" i="6"/>
  <c r="K138" i="6" s="1"/>
  <c r="J131" i="6"/>
  <c r="J138" i="6" s="1"/>
  <c r="I131" i="6"/>
  <c r="I138" i="6" s="1"/>
  <c r="H131" i="6"/>
  <c r="H138" i="6" s="1"/>
  <c r="G131" i="6"/>
  <c r="G138" i="6" s="1"/>
  <c r="F131" i="6"/>
  <c r="F138" i="6" s="1"/>
  <c r="E131" i="6"/>
  <c r="E138" i="6" s="1"/>
  <c r="D131" i="6"/>
  <c r="D138" i="6" s="1"/>
  <c r="O115" i="6"/>
  <c r="N115" i="6"/>
  <c r="M115" i="6"/>
  <c r="L115" i="6"/>
  <c r="K115" i="6"/>
  <c r="J115" i="6"/>
  <c r="I115" i="6"/>
  <c r="H115" i="6"/>
  <c r="G115" i="6"/>
  <c r="F115" i="6"/>
  <c r="E115" i="6"/>
  <c r="D115" i="6"/>
  <c r="O109" i="6"/>
  <c r="O118" i="6" s="1"/>
  <c r="N109" i="6"/>
  <c r="N118" i="6" s="1"/>
  <c r="M109" i="6"/>
  <c r="M118" i="6" s="1"/>
  <c r="L109" i="6"/>
  <c r="L118" i="6" s="1"/>
  <c r="K109" i="6"/>
  <c r="K118" i="6" s="1"/>
  <c r="J109" i="6"/>
  <c r="J118" i="6" s="1"/>
  <c r="I109" i="6"/>
  <c r="I118" i="6" s="1"/>
  <c r="H109" i="6"/>
  <c r="H118" i="6" s="1"/>
  <c r="G109" i="6"/>
  <c r="G118" i="6" s="1"/>
  <c r="F109" i="6"/>
  <c r="F118" i="6" s="1"/>
  <c r="E109" i="6"/>
  <c r="E118" i="6" s="1"/>
  <c r="D109" i="6"/>
  <c r="D118" i="6" s="1"/>
  <c r="O93" i="6"/>
  <c r="N93" i="6"/>
  <c r="M93" i="6"/>
  <c r="L93" i="6"/>
  <c r="K93" i="6"/>
  <c r="J93" i="6"/>
  <c r="I93" i="6"/>
  <c r="H93" i="6"/>
  <c r="G93" i="6"/>
  <c r="F93" i="6"/>
  <c r="E93" i="6"/>
  <c r="D93" i="6"/>
  <c r="O86" i="6"/>
  <c r="O96" i="6" s="1"/>
  <c r="N86" i="6"/>
  <c r="N96" i="6" s="1"/>
  <c r="M86" i="6"/>
  <c r="M96" i="6" s="1"/>
  <c r="L86" i="6"/>
  <c r="L96" i="6" s="1"/>
  <c r="K86" i="6"/>
  <c r="K96" i="6" s="1"/>
  <c r="J86" i="6"/>
  <c r="J96" i="6" s="1"/>
  <c r="I86" i="6"/>
  <c r="I96" i="6" s="1"/>
  <c r="H86" i="6"/>
  <c r="H96" i="6" s="1"/>
  <c r="G86" i="6"/>
  <c r="G96" i="6" s="1"/>
  <c r="F86" i="6"/>
  <c r="F96" i="6" s="1"/>
  <c r="E86" i="6"/>
  <c r="E96" i="6" s="1"/>
  <c r="D86" i="6"/>
  <c r="D96" i="6" s="1"/>
  <c r="O70" i="6"/>
  <c r="N70" i="6"/>
  <c r="M70" i="6"/>
  <c r="L70" i="6"/>
  <c r="K70" i="6"/>
  <c r="J70" i="6"/>
  <c r="I70" i="6"/>
  <c r="H70" i="6"/>
  <c r="G70" i="6"/>
  <c r="F70" i="6"/>
  <c r="E70" i="6"/>
  <c r="D70" i="6"/>
  <c r="O63" i="6"/>
  <c r="O73" i="6" s="1"/>
  <c r="N63" i="6"/>
  <c r="N73" i="6" s="1"/>
  <c r="M63" i="6"/>
  <c r="M73" i="6" s="1"/>
  <c r="L63" i="6"/>
  <c r="L73" i="6" s="1"/>
  <c r="K63" i="6"/>
  <c r="K73" i="6" s="1"/>
  <c r="J63" i="6"/>
  <c r="J73" i="6" s="1"/>
  <c r="I63" i="6"/>
  <c r="I73" i="6" s="1"/>
  <c r="H63" i="6"/>
  <c r="H73" i="6" s="1"/>
  <c r="G63" i="6"/>
  <c r="G73" i="6" s="1"/>
  <c r="F63" i="6"/>
  <c r="F73" i="6" s="1"/>
  <c r="E63" i="6"/>
  <c r="E73" i="6" s="1"/>
  <c r="D63" i="6"/>
  <c r="D73" i="6" s="1"/>
  <c r="O47" i="6"/>
  <c r="N47" i="6"/>
  <c r="M47" i="6"/>
  <c r="L47" i="6"/>
  <c r="K47" i="6"/>
  <c r="J47" i="6"/>
  <c r="I47" i="6"/>
  <c r="H47" i="6"/>
  <c r="G47" i="6"/>
  <c r="F47" i="6"/>
  <c r="E47" i="6"/>
  <c r="D47" i="6"/>
  <c r="O40" i="6"/>
  <c r="O50" i="6" s="1"/>
  <c r="N40" i="6"/>
  <c r="N50" i="6" s="1"/>
  <c r="M40" i="6"/>
  <c r="M50" i="6" s="1"/>
  <c r="L40" i="6"/>
  <c r="L50" i="6" s="1"/>
  <c r="K40" i="6"/>
  <c r="K50" i="6" s="1"/>
  <c r="J40" i="6"/>
  <c r="J50" i="6" s="1"/>
  <c r="I40" i="6"/>
  <c r="I50" i="6" s="1"/>
  <c r="H40" i="6"/>
  <c r="H50" i="6" s="1"/>
  <c r="G40" i="6"/>
  <c r="G50" i="6" s="1"/>
  <c r="F40" i="6"/>
  <c r="F50" i="6" s="1"/>
  <c r="E40" i="6"/>
  <c r="E50" i="6" s="1"/>
  <c r="D40" i="6"/>
  <c r="D50" i="6" s="1"/>
  <c r="O25" i="6"/>
  <c r="N25" i="6"/>
  <c r="M25" i="6"/>
  <c r="L25" i="6"/>
  <c r="K25" i="6"/>
  <c r="J25" i="6"/>
  <c r="I25" i="6"/>
  <c r="H25" i="6"/>
  <c r="G25" i="6"/>
  <c r="F25" i="6"/>
  <c r="E25" i="6"/>
  <c r="D25" i="6"/>
  <c r="O18" i="6"/>
  <c r="O28" i="6" s="1"/>
  <c r="N18" i="6"/>
  <c r="N28" i="6" s="1"/>
  <c r="M18" i="6"/>
  <c r="M28" i="6" s="1"/>
  <c r="L18" i="6"/>
  <c r="L28" i="6" s="1"/>
  <c r="K18" i="6"/>
  <c r="K28" i="6" s="1"/>
  <c r="J18" i="6"/>
  <c r="J28" i="6" s="1"/>
  <c r="I18" i="6"/>
  <c r="I28" i="6" s="1"/>
  <c r="H18" i="6"/>
  <c r="H28" i="6" s="1"/>
  <c r="G18" i="6"/>
  <c r="G28" i="6" s="1"/>
  <c r="F18" i="6"/>
  <c r="F28" i="6" s="1"/>
  <c r="E18" i="6"/>
  <c r="E28" i="6" s="1"/>
  <c r="D18" i="6"/>
  <c r="D28" i="6" s="1"/>
  <c r="O290" i="2"/>
  <c r="N290" i="2"/>
  <c r="M290" i="2"/>
  <c r="L290" i="2"/>
  <c r="K290" i="2"/>
  <c r="J290" i="2"/>
  <c r="I290" i="2"/>
  <c r="H290" i="2"/>
  <c r="G290" i="2"/>
  <c r="F290" i="2"/>
  <c r="E290" i="2"/>
  <c r="D290" i="2"/>
  <c r="O281" i="2"/>
  <c r="N281" i="2"/>
  <c r="M281" i="2"/>
  <c r="L281" i="2"/>
  <c r="K281" i="2"/>
  <c r="J281" i="2"/>
  <c r="I281" i="2"/>
  <c r="H281" i="2"/>
  <c r="G281" i="2"/>
  <c r="F281" i="2"/>
  <c r="E281" i="2"/>
  <c r="D281" i="2"/>
  <c r="O265" i="2"/>
  <c r="N265" i="2"/>
  <c r="M265" i="2"/>
  <c r="L265" i="2"/>
  <c r="K265" i="2"/>
  <c r="J265" i="2"/>
  <c r="I265" i="2"/>
  <c r="H265" i="2"/>
  <c r="G265" i="2"/>
  <c r="F265" i="2"/>
  <c r="E265" i="2"/>
  <c r="D265" i="2"/>
  <c r="O257" i="2"/>
  <c r="N257" i="2"/>
  <c r="M257" i="2"/>
  <c r="L257" i="2"/>
  <c r="K257" i="2"/>
  <c r="J257" i="2"/>
  <c r="I257" i="2"/>
  <c r="H257" i="2"/>
  <c r="G257" i="2"/>
  <c r="F257" i="2"/>
  <c r="E257" i="2"/>
  <c r="D257" i="2"/>
  <c r="O242" i="2"/>
  <c r="N242" i="2"/>
  <c r="M242" i="2"/>
  <c r="L242" i="2"/>
  <c r="K242" i="2"/>
  <c r="J242" i="2"/>
  <c r="I242" i="2"/>
  <c r="H242" i="2"/>
  <c r="G242" i="2"/>
  <c r="F242" i="2"/>
  <c r="E242" i="2"/>
  <c r="D242" i="2"/>
  <c r="O218" i="2"/>
  <c r="N218" i="2"/>
  <c r="M218" i="2"/>
  <c r="L218" i="2"/>
  <c r="K218" i="2"/>
  <c r="J218" i="2"/>
  <c r="I218" i="2"/>
  <c r="H218" i="2"/>
  <c r="G218" i="2"/>
  <c r="F218" i="2"/>
  <c r="E218" i="2"/>
  <c r="D218" i="2"/>
  <c r="O210" i="2"/>
  <c r="N210" i="2"/>
  <c r="M210" i="2"/>
  <c r="L210" i="2"/>
  <c r="K210" i="2"/>
  <c r="J210" i="2"/>
  <c r="I210" i="2"/>
  <c r="H210" i="2"/>
  <c r="G210" i="2"/>
  <c r="F210" i="2"/>
  <c r="E210" i="2"/>
  <c r="D210" i="2"/>
  <c r="O194" i="2"/>
  <c r="N194" i="2"/>
  <c r="M194" i="2"/>
  <c r="L194" i="2"/>
  <c r="K194" i="2"/>
  <c r="J194" i="2"/>
  <c r="I194" i="2"/>
  <c r="H194" i="2"/>
  <c r="G194" i="2"/>
  <c r="F194" i="2"/>
  <c r="E194" i="2"/>
  <c r="D194" i="2"/>
  <c r="O187" i="2"/>
  <c r="N187" i="2"/>
  <c r="M187" i="2"/>
  <c r="L187" i="2"/>
  <c r="K187" i="2"/>
  <c r="J187" i="2"/>
  <c r="I187" i="2"/>
  <c r="H187" i="2"/>
  <c r="G187" i="2"/>
  <c r="F187" i="2"/>
  <c r="E187" i="2"/>
  <c r="D187" i="2"/>
  <c r="O163" i="2"/>
  <c r="N163" i="2"/>
  <c r="M163" i="2"/>
  <c r="L163" i="2"/>
  <c r="K163" i="2"/>
  <c r="J163" i="2"/>
  <c r="I163" i="2"/>
  <c r="H163" i="2"/>
  <c r="G163" i="2"/>
  <c r="F163" i="2"/>
  <c r="E163" i="2"/>
  <c r="D163" i="2"/>
  <c r="O150" i="2"/>
  <c r="N150" i="2"/>
  <c r="M150" i="2"/>
  <c r="L150" i="2"/>
  <c r="K150" i="2"/>
  <c r="J150" i="2"/>
  <c r="I150" i="2"/>
  <c r="H150" i="2"/>
  <c r="G150" i="2"/>
  <c r="F150" i="2"/>
  <c r="E150" i="2"/>
  <c r="D150" i="2"/>
  <c r="O140" i="2"/>
  <c r="N140" i="2"/>
  <c r="M140" i="2"/>
  <c r="L140" i="2"/>
  <c r="K140" i="2"/>
  <c r="J140" i="2"/>
  <c r="I140" i="2"/>
  <c r="H140" i="2"/>
  <c r="G140" i="2"/>
  <c r="F140" i="2"/>
  <c r="E140" i="2"/>
  <c r="D140" i="2"/>
  <c r="O124" i="2"/>
  <c r="N124" i="2"/>
  <c r="M124" i="2"/>
  <c r="L124" i="2"/>
  <c r="K124" i="2"/>
  <c r="J124" i="2"/>
  <c r="I124" i="2"/>
  <c r="H124" i="2"/>
  <c r="G124" i="2"/>
  <c r="F124" i="2"/>
  <c r="E124" i="2"/>
  <c r="D124" i="2"/>
  <c r="O117" i="2"/>
  <c r="N117" i="2"/>
  <c r="M117" i="2"/>
  <c r="L117" i="2"/>
  <c r="K117" i="2"/>
  <c r="J117" i="2"/>
  <c r="I117" i="2"/>
  <c r="H117" i="2"/>
  <c r="G117" i="2"/>
  <c r="F117" i="2"/>
  <c r="E117" i="2"/>
  <c r="D117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O93" i="2"/>
  <c r="N93" i="2"/>
  <c r="M93" i="2"/>
  <c r="L93" i="2"/>
  <c r="K93" i="2"/>
  <c r="J93" i="2"/>
  <c r="I93" i="2"/>
  <c r="H93" i="2"/>
  <c r="G93" i="2"/>
  <c r="F93" i="2"/>
  <c r="E93" i="2"/>
  <c r="D93" i="2"/>
  <c r="O77" i="2"/>
  <c r="N77" i="2"/>
  <c r="M77" i="2"/>
  <c r="L77" i="2"/>
  <c r="K77" i="2"/>
  <c r="J77" i="2"/>
  <c r="I77" i="2"/>
  <c r="H77" i="2"/>
  <c r="G77" i="2"/>
  <c r="F77" i="2"/>
  <c r="E77" i="2"/>
  <c r="D77" i="2"/>
  <c r="O53" i="2"/>
  <c r="N53" i="2"/>
  <c r="M53" i="2"/>
  <c r="L53" i="2"/>
  <c r="K53" i="2"/>
  <c r="J53" i="2"/>
  <c r="I53" i="2"/>
  <c r="H53" i="2"/>
  <c r="G53" i="2"/>
  <c r="F53" i="2"/>
  <c r="E53" i="2"/>
  <c r="D53" i="2"/>
  <c r="O45" i="2"/>
  <c r="N45" i="2"/>
  <c r="M45" i="2"/>
  <c r="L45" i="2"/>
  <c r="K45" i="2"/>
  <c r="J45" i="2"/>
  <c r="I45" i="2"/>
  <c r="H45" i="2"/>
  <c r="G45" i="2"/>
  <c r="F45" i="2"/>
  <c r="E45" i="2"/>
  <c r="D45" i="2"/>
  <c r="O29" i="2"/>
  <c r="N29" i="2"/>
  <c r="M29" i="2"/>
  <c r="L29" i="2"/>
  <c r="K29" i="2"/>
  <c r="J29" i="2"/>
  <c r="I29" i="2"/>
  <c r="H29" i="2"/>
  <c r="G29" i="2"/>
  <c r="F29" i="2"/>
  <c r="E29" i="2"/>
  <c r="D29" i="2"/>
  <c r="O21" i="2"/>
  <c r="N21" i="2"/>
  <c r="M21" i="2"/>
  <c r="L21" i="2"/>
  <c r="K21" i="2"/>
  <c r="J21" i="2"/>
  <c r="I21" i="2"/>
  <c r="H21" i="2"/>
  <c r="G21" i="2"/>
  <c r="F21" i="2"/>
  <c r="E21" i="2"/>
  <c r="D21" i="2"/>
  <c r="D51" i="4" l="1"/>
  <c r="D28" i="4"/>
  <c r="E286" i="4"/>
  <c r="F286" i="4"/>
  <c r="G286" i="4"/>
  <c r="H286" i="4"/>
  <c r="I286" i="4"/>
  <c r="J286" i="4"/>
  <c r="K286" i="4"/>
  <c r="L286" i="4"/>
  <c r="M286" i="4"/>
  <c r="N286" i="4"/>
  <c r="O286" i="4"/>
  <c r="D286" i="4"/>
  <c r="E277" i="4"/>
  <c r="F277" i="4"/>
  <c r="G277" i="4"/>
  <c r="H277" i="4"/>
  <c r="I277" i="4"/>
  <c r="J277" i="4"/>
  <c r="K277" i="4"/>
  <c r="L277" i="4"/>
  <c r="M277" i="4"/>
  <c r="N277" i="4"/>
  <c r="O277" i="4"/>
  <c r="D277" i="4"/>
  <c r="E261" i="4"/>
  <c r="F261" i="4"/>
  <c r="G261" i="4"/>
  <c r="H261" i="4"/>
  <c r="I261" i="4"/>
  <c r="J261" i="4"/>
  <c r="K261" i="4"/>
  <c r="L261" i="4"/>
  <c r="M261" i="4"/>
  <c r="N261" i="4"/>
  <c r="O261" i="4"/>
  <c r="D261" i="4"/>
  <c r="E253" i="4"/>
  <c r="F253" i="4"/>
  <c r="G253" i="4"/>
  <c r="H253" i="4"/>
  <c r="I253" i="4"/>
  <c r="J253" i="4"/>
  <c r="K253" i="4"/>
  <c r="L253" i="4"/>
  <c r="M253" i="4"/>
  <c r="N253" i="4"/>
  <c r="O253" i="4"/>
  <c r="D253" i="4"/>
  <c r="E238" i="4"/>
  <c r="F238" i="4"/>
  <c r="G238" i="4"/>
  <c r="H238" i="4"/>
  <c r="I238" i="4"/>
  <c r="J238" i="4"/>
  <c r="K238" i="4"/>
  <c r="L238" i="4"/>
  <c r="M238" i="4"/>
  <c r="N238" i="4"/>
  <c r="O238" i="4"/>
  <c r="D238" i="4"/>
  <c r="E214" i="4"/>
  <c r="F214" i="4"/>
  <c r="G214" i="4"/>
  <c r="H214" i="4"/>
  <c r="I214" i="4"/>
  <c r="J214" i="4"/>
  <c r="K214" i="4"/>
  <c r="L214" i="4"/>
  <c r="M214" i="4"/>
  <c r="N214" i="4"/>
  <c r="O214" i="4"/>
  <c r="D214" i="4"/>
  <c r="E206" i="4"/>
  <c r="F206" i="4"/>
  <c r="G206" i="4"/>
  <c r="H206" i="4"/>
  <c r="I206" i="4"/>
  <c r="J206" i="4"/>
  <c r="K206" i="4"/>
  <c r="L206" i="4"/>
  <c r="M206" i="4"/>
  <c r="N206" i="4"/>
  <c r="O206" i="4"/>
  <c r="D206" i="4"/>
  <c r="E190" i="4"/>
  <c r="F190" i="4"/>
  <c r="G190" i="4"/>
  <c r="H190" i="4"/>
  <c r="I190" i="4"/>
  <c r="J190" i="4"/>
  <c r="K190" i="4"/>
  <c r="L190" i="4"/>
  <c r="M190" i="4"/>
  <c r="N190" i="4"/>
  <c r="O190" i="4"/>
  <c r="D190" i="4"/>
  <c r="E183" i="4"/>
  <c r="F183" i="4"/>
  <c r="G183" i="4"/>
  <c r="H183" i="4"/>
  <c r="I183" i="4"/>
  <c r="J183" i="4"/>
  <c r="K183" i="4"/>
  <c r="L183" i="4"/>
  <c r="M183" i="4"/>
  <c r="N183" i="4"/>
  <c r="O183" i="4"/>
  <c r="D183" i="4"/>
  <c r="E159" i="4"/>
  <c r="F159" i="4"/>
  <c r="G159" i="4"/>
  <c r="H159" i="4"/>
  <c r="I159" i="4"/>
  <c r="J159" i="4"/>
  <c r="K159" i="4"/>
  <c r="L159" i="4"/>
  <c r="M159" i="4"/>
  <c r="N159" i="4"/>
  <c r="O159" i="4"/>
  <c r="D159" i="4"/>
  <c r="E147" i="4"/>
  <c r="F147" i="4"/>
  <c r="G147" i="4"/>
  <c r="H147" i="4"/>
  <c r="I147" i="4"/>
  <c r="J147" i="4"/>
  <c r="K147" i="4"/>
  <c r="L147" i="4"/>
  <c r="M147" i="4"/>
  <c r="N147" i="4"/>
  <c r="O147" i="4"/>
  <c r="D147" i="4"/>
  <c r="E138" i="4"/>
  <c r="F138" i="4"/>
  <c r="G138" i="4"/>
  <c r="H138" i="4"/>
  <c r="I138" i="4"/>
  <c r="J138" i="4"/>
  <c r="K138" i="4"/>
  <c r="L138" i="4"/>
  <c r="M138" i="4"/>
  <c r="N138" i="4"/>
  <c r="O138" i="4"/>
  <c r="D138" i="4"/>
  <c r="E122" i="4"/>
  <c r="F122" i="4"/>
  <c r="G122" i="4"/>
  <c r="H122" i="4"/>
  <c r="I122" i="4"/>
  <c r="J122" i="4"/>
  <c r="K122" i="4"/>
  <c r="L122" i="4"/>
  <c r="M122" i="4"/>
  <c r="N122" i="4"/>
  <c r="O122" i="4"/>
  <c r="D122" i="4"/>
  <c r="E99" i="4"/>
  <c r="F99" i="4"/>
  <c r="G99" i="4"/>
  <c r="H99" i="4"/>
  <c r="I99" i="4"/>
  <c r="J99" i="4"/>
  <c r="K99" i="4"/>
  <c r="L99" i="4"/>
  <c r="M99" i="4"/>
  <c r="N99" i="4"/>
  <c r="O99" i="4"/>
  <c r="D99" i="4"/>
  <c r="E91" i="4"/>
  <c r="F91" i="4"/>
  <c r="G91" i="4"/>
  <c r="H91" i="4"/>
  <c r="I91" i="4"/>
  <c r="J91" i="4"/>
  <c r="K91" i="4"/>
  <c r="L91" i="4"/>
  <c r="M91" i="4"/>
  <c r="N91" i="4"/>
  <c r="O91" i="4"/>
  <c r="D91" i="4"/>
  <c r="E75" i="4"/>
  <c r="F75" i="4"/>
  <c r="G75" i="4"/>
  <c r="H75" i="4"/>
  <c r="I75" i="4"/>
  <c r="J75" i="4"/>
  <c r="K75" i="4"/>
  <c r="L75" i="4"/>
  <c r="M75" i="4"/>
  <c r="N75" i="4"/>
  <c r="O75" i="4"/>
  <c r="D75" i="4"/>
  <c r="E51" i="4"/>
  <c r="F51" i="4"/>
  <c r="G51" i="4"/>
  <c r="H51" i="4"/>
  <c r="I51" i="4"/>
  <c r="J51" i="4"/>
  <c r="K51" i="4"/>
  <c r="L51" i="4"/>
  <c r="M51" i="4"/>
  <c r="N51" i="4"/>
  <c r="O51" i="4"/>
  <c r="E43" i="4"/>
  <c r="F43" i="4"/>
  <c r="G43" i="4"/>
  <c r="H43" i="4"/>
  <c r="I43" i="4"/>
  <c r="J43" i="4"/>
  <c r="K43" i="4"/>
  <c r="L43" i="4"/>
  <c r="M43" i="4"/>
  <c r="N43" i="4"/>
  <c r="O43" i="4"/>
  <c r="D43" i="4"/>
  <c r="E28" i="4"/>
  <c r="F28" i="4"/>
  <c r="G28" i="4"/>
  <c r="H28" i="4"/>
  <c r="I28" i="4"/>
  <c r="J28" i="4"/>
  <c r="K28" i="4"/>
  <c r="L28" i="4"/>
  <c r="M28" i="4"/>
  <c r="N28" i="4"/>
  <c r="O28" i="4"/>
  <c r="E20" i="4"/>
  <c r="F20" i="4"/>
  <c r="G20" i="4"/>
  <c r="H20" i="4"/>
  <c r="I20" i="4"/>
  <c r="J20" i="4"/>
  <c r="K20" i="4"/>
  <c r="L20" i="4"/>
  <c r="M20" i="4"/>
  <c r="N20" i="4"/>
  <c r="O20" i="4"/>
  <c r="D20" i="4"/>
</calcChain>
</file>

<file path=xl/sharedStrings.xml><?xml version="1.0" encoding="utf-8"?>
<sst xmlns="http://schemas.openxmlformats.org/spreadsheetml/2006/main" count="3683" uniqueCount="298">
  <si>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</si>
  <si>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</si>
  <si>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</si>
  <si>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</si>
  <si>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</si>
  <si>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</si>
  <si>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</si>
  <si>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</si>
  <si>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</si>
  <si>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</si>
  <si>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</si>
  <si>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</si>
  <si>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</si>
  <si>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</si>
  <si>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</si>
  <si>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</si>
  <si>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</si>
  <si>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</si>
  <si>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</si>
  <si>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</si>
  <si>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</si>
  <si>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</si>
  <si>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</si>
  <si>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</si>
  <si>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</si>
  <si>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</si>
  <si>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</si>
  <si>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</si>
  <si>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</si>
  <si>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</si>
  <si>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</si>
  <si>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</si>
  <si>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</si>
  <si>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</si>
  <si>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</si>
  <si>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</si>
  <si>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</si>
  <si>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</si>
  <si>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</si>
  <si>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</si>
  <si>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</si>
  <si>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</si>
  <si>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</si>
  <si>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</si>
  <si>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</si>
  <si>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</si>
  <si>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</si>
  <si>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</si>
  <si>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</si>
  <si>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</si>
  <si>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</si>
  <si>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</si>
  <si>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</si>
  <si>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</si>
  <si>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</si>
  <si>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</si>
  <si>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</si>
  <si>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</si>
  <si>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</si>
  <si>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</si>
  <si>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</si>
  <si>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</si>
  <si>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</si>
  <si>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</si>
  <si>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</si>
  <si>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</si>
  <si>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</si>
  <si>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</si>
  <si>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</si>
  <si>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</si>
  <si>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</si>
  <si>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</si>
  <si>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</si>
  <si>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</si>
  <si>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</si>
  <si>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</si>
  <si>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</si>
  <si>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</si>
  <si>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</si>
  <si>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</si>
  <si>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</si>
  <si>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</si>
  <si>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</si>
  <si>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</si>
  <si>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</si>
  <si>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</si>
  <si>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</si>
  <si>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</si>
  <si>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</si>
  <si>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</si>
  <si>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</si>
  <si>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</si>
  <si>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</si>
  <si>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</si>
  <si>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</si>
  <si>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</si>
  <si>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</si>
  <si>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</si>
  <si>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</si>
  <si>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</si>
  <si>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</si>
  <si>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</si>
  <si>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</si>
  <si>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</si>
  <si>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</si>
  <si>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</si>
  <si>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</si>
  <si>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</si>
  <si>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</si>
  <si>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</si>
  <si>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</si>
  <si>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</si>
  <si>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</si>
  <si>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</si>
  <si>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</si>
  <si>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</si>
  <si>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</si>
  <si>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</si>
  <si>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</si>
  <si>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</si>
  <si>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</si>
  <si>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</si>
  <si>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</si>
  <si>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</si>
  <si>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</si>
  <si>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</si>
  <si>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</si>
  <si>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</si>
  <si>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</si>
  <si>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</si>
  <si>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</si>
  <si>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</si>
  <si>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</si>
  <si>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</si>
  <si>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</si>
  <si>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</si>
  <si>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</si>
  <si>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</si>
  <si>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</si>
  <si>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</si>
  <si>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</si>
  <si>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</si>
  <si>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</si>
  <si>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</si>
  <si>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</si>
  <si>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</si>
  <si>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</si>
  <si>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</si>
  <si>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</si>
  <si>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</si>
  <si>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</si>
  <si>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</si>
  <si>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</si>
  <si>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</si>
  <si>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</si>
  <si>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</si>
  <si>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</si>
  <si>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</si>
  <si>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</si>
  <si>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</si>
  <si>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</si>
  <si>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</si>
  <si>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</si>
  <si>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</si>
  <si>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</si>
  <si>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</si>
  <si>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</si>
  <si>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</si>
  <si>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</si>
  <si>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</si>
  <si>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</si>
  <si>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</si>
  <si>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</si>
  <si>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</si>
  <si>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</si>
  <si>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</si>
  <si>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</si>
  <si>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</si>
  <si>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</si>
  <si>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</si>
  <si>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</si>
  <si>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</si>
  <si>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</si>
  <si>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</si>
  <si>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</si>
  <si>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</si>
  <si>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</si>
  <si>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</si>
  <si>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</si>
  <si>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</si>
  <si>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</si>
  <si>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</si>
  <si>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</si>
  <si>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</si>
  <si>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</si>
  <si>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</si>
  <si>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</si>
  <si>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</si>
  <si>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</si>
  <si>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</si>
  <si>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</si>
  <si>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</si>
  <si>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</si>
  <si>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</si>
  <si>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</si>
  <si>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</si>
  <si>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</si>
  <si>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</si>
  <si>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</si>
  <si>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</si>
  <si>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</si>
  <si>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</si>
  <si>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</si>
  <si>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</si>
  <si>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</si>
  <si>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</si>
  <si>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</si>
  <si>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</si>
  <si>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</si>
  <si>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</si>
  <si>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</si>
  <si>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</si>
  <si>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>1/200</t>
  </si>
  <si>
    <t xml:space="preserve">Суп картофельный с бобовыми </t>
  </si>
  <si>
    <t>Каша манная вязкая (на воде)</t>
  </si>
  <si>
    <t xml:space="preserve">Щи из свежей капусты с картофелем </t>
  </si>
  <si>
    <t>Косичка с сахаром (постное тесто, на растительном масле)</t>
  </si>
  <si>
    <t xml:space="preserve">Каша пшенная рассыпчатая </t>
  </si>
  <si>
    <t>Ватрушка с повидлом  (постное тесто, на растительном масле)</t>
  </si>
  <si>
    <t>Борщ с капустой и картофелем</t>
  </si>
  <si>
    <t>Пирожки печеные с капустным фаршем</t>
  </si>
  <si>
    <t>Пирожки печеные с повидлом</t>
  </si>
  <si>
    <t>Каша из хлопьев овсяных "Геркулес" рассыпчатая</t>
  </si>
  <si>
    <t xml:space="preserve">Хлебцы </t>
  </si>
  <si>
    <t xml:space="preserve">Каша пшенная молочная жидкая на фруктозе </t>
  </si>
  <si>
    <t>Чай с фруктозой</t>
  </si>
  <si>
    <t xml:space="preserve">Компот из смеси сухофруктов на фруктозе </t>
  </si>
  <si>
    <t xml:space="preserve">Кисель из концентрата плодового или ягодного  на фруктозе </t>
  </si>
  <si>
    <t xml:space="preserve">Чай  на фруктозе </t>
  </si>
  <si>
    <t xml:space="preserve">Пирог морковный на фруктозе </t>
  </si>
  <si>
    <t xml:space="preserve">Запеканка из творога  на фруктозе </t>
  </si>
  <si>
    <t xml:space="preserve">Компот из замороженной ягоды на фруктозе </t>
  </si>
  <si>
    <t xml:space="preserve">Ватрушка с сыром на фруктозе </t>
  </si>
  <si>
    <t xml:space="preserve">Каша манная вязкая на фруктозе </t>
  </si>
  <si>
    <t xml:space="preserve">Кофейный напиток с молоком на фруктозе </t>
  </si>
  <si>
    <t xml:space="preserve">Косичка с сахаром на фруктозе </t>
  </si>
  <si>
    <t xml:space="preserve">Сок фруктовый без сахара </t>
  </si>
  <si>
    <t>Чай  на фруктозе</t>
  </si>
  <si>
    <t>Кисель из концентрата плодового или ягодного  на фруктозе</t>
  </si>
  <si>
    <t>Гребешок с повидлом  на фруктозе</t>
  </si>
  <si>
    <t>Каша из хлопьев овсяных "Геркулес" жидкая  на фруктозе</t>
  </si>
  <si>
    <t>Чай с молоком  на фруктозе</t>
  </si>
  <si>
    <t>Напиток из шиповника  на фруктозе</t>
  </si>
  <si>
    <t>Каша пшеничная вязкая  на фруктозе</t>
  </si>
  <si>
    <t>Шанежка наливная на фруктозе</t>
  </si>
  <si>
    <t>Компот из смеси сухофруктов  на фруктозе</t>
  </si>
  <si>
    <t>Чай с лимоном  на фруктозе</t>
  </si>
  <si>
    <t>Компот из замороженной ягоды  на фруктозе</t>
  </si>
  <si>
    <t>Пирожки печеные  с капустным фаршем на фруктозе</t>
  </si>
  <si>
    <t>Каша "Дружба"  на фруктозе</t>
  </si>
  <si>
    <t>Компот из кураги  на фруктозе</t>
  </si>
  <si>
    <t>Пирожки печеные  капустой  на фруктозе</t>
  </si>
  <si>
    <t>Сок фруктовый без сахара</t>
  </si>
  <si>
    <t>Бантики с корицей на фруктозе</t>
  </si>
  <si>
    <t>Омлет белковый  с зеленым горошком</t>
  </si>
  <si>
    <t>Омлет белковый с зеленым горошком</t>
  </si>
  <si>
    <t>Хлебцы</t>
  </si>
  <si>
    <t xml:space="preserve">Суп картофельный с макаронными изделиями </t>
  </si>
  <si>
    <t>Каша из гороха с растительным маслом</t>
  </si>
  <si>
    <t>Рагу из птицы</t>
  </si>
  <si>
    <t>Котлеты из говядины,припущенные в соусе</t>
  </si>
  <si>
    <t>Суп - лапша вегетарианский</t>
  </si>
  <si>
    <t>543.3</t>
  </si>
  <si>
    <t>Пирожки печеные из сдобного теста с картофелем</t>
  </si>
  <si>
    <t>Пирожки печеные из сдобного теста с картофелем  (постное тесто, на растительном масле)</t>
  </si>
  <si>
    <t>Капуста тушеная</t>
  </si>
  <si>
    <t>Кисель витаминизированный</t>
  </si>
  <si>
    <t>СОГЛАСОВАНО</t>
  </si>
  <si>
    <t>УТВЕРЖДАЮ</t>
  </si>
  <si>
    <t>(должность)</t>
  </si>
  <si>
    <t>(ФИО)</t>
  </si>
  <si>
    <t>(дата)</t>
  </si>
  <si>
    <t>Примерное 12 дневное меню для организации питания в школах, лицеях, гимназиях  г. Саратова для учащихся 7-11 лет на 2021г -2022г учебный год с заболеванием сахарный диабет</t>
  </si>
  <si>
    <t>Утверждаю</t>
  </si>
  <si>
    <t>Согласовано</t>
  </si>
  <si>
    <t>Каша пшенная вязкая  на фруктозе</t>
  </si>
  <si>
    <t>Запеканка из творога (с соусом)</t>
  </si>
  <si>
    <t>Д.С.Блинников</t>
  </si>
  <si>
    <t xml:space="preserve">Ватрушка с повидлом  </t>
  </si>
  <si>
    <t>Пирожки печеные  с картофелем</t>
  </si>
  <si>
    <t>Приложение №1 к  примерному меню  2022-2023 г.</t>
  </si>
  <si>
    <t xml:space="preserve">Примерное 12 дневное меню для организации питания в школах, лицеях, гимназиях  г. Саратова для учащихся 7-11 лет на 2022г -2023 г .С аллергией на белок коровьего молока. Аллергический дерматит. </t>
  </si>
  <si>
    <t>Д.С. Блинников</t>
  </si>
  <si>
    <t>Приложение №2 к примерному меню 2022-2023 г</t>
  </si>
  <si>
    <t>Приложение №3 к примерному меню 2022-2023 г</t>
  </si>
  <si>
    <t>Примерное 12 дневное меню для организации питания в школах, лицеях, гимназиях  г. Саратова для учащихся 7-11 лет на 2022г -2023г с заболеванием целиакия</t>
  </si>
  <si>
    <t>директор ООО "Саратовский Комбинат Школьного Питания"</t>
  </si>
  <si>
    <t>Директор ООО "Саратовский Комбинат Школьного Питания"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</si>
</sst>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  <font>
      <sz val="16"/>
      <name val="Arial Cyr"/>
      <charset val="204"/>
    </font>
    <font>
      <b/>
      <sz val="20"/>
      <name val="Times New Roman"/>
      <family val="1"/>
      <charset val="204"/>
    </font>
    <font>
      <b/>
      <sz val="20"/>
      <name val="Arial Cyr"/>
      <charset val="204"/>
    </font>
    <font>
      <sz val="20"/>
      <name val="Arial Cyr"/>
      <charset val="204"/>
    </font>
    <font>
      <sz val="20"/>
      <color theme="0"/>
      <name val="Arial Cyr"/>
      <charset val="204"/>
    </font>
    <font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i/>
      <sz val="20"/>
      <name val="Arial Cyr"/>
      <charset val="204"/>
    </font>
    <font>
      <b/>
      <sz val="20"/>
      <color theme="1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color theme="0"/>
      <name val="Arial Cyr"/>
      <charset val="204"/>
    </font>
    <font>
      <b/>
      <i/>
      <sz val="20"/>
      <name val="Arial Cyr"/>
      <charset val="204"/>
    </font>
    <font>
      <sz val="20"/>
      <color rgb="FF000000"/>
      <name val="Times New Roman1"/>
      <charset val="204"/>
    </font>
    <font>
      <b/>
      <i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rgb="FF000000"/>
      <name val="Times New Roman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4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/>
    <xf numFmtId="0" fontId="4" fillId="0" borderId="0" xfId="1" applyFont="1" applyAlignment="1"/>
    <xf numFmtId="0" fontId="6" fillId="0" borderId="0" xfId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1" fontId="7" fillId="0" borderId="0" xfId="0" applyNumberFormat="1" applyFont="1" applyAlignment="1">
      <alignment horizontal="right" vertical="center" wrapText="1"/>
    </xf>
    <xf numFmtId="1" fontId="9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2" fontId="9" fillId="0" borderId="12" xfId="0" applyNumberFormat="1" applyFont="1" applyBorder="1" applyAlignment="1">
      <alignment horizontal="center" vertical="center" wrapText="1"/>
    </xf>
    <xf numFmtId="2" fontId="9" fillId="0" borderId="13" xfId="0" applyNumberFormat="1" applyFont="1" applyBorder="1" applyAlignment="1">
      <alignment horizontal="center" vertical="center" wrapText="1"/>
    </xf>
    <xf numFmtId="2" fontId="9" fillId="0" borderId="14" xfId="0" applyNumberFormat="1" applyFont="1" applyBorder="1" applyAlignment="1">
      <alignment horizontal="center" vertical="center" wrapText="1"/>
    </xf>
    <xf numFmtId="1" fontId="9" fillId="0" borderId="19" xfId="0" quotePrefix="1" applyNumberFormat="1" applyFont="1" applyBorder="1" applyAlignment="1">
      <alignment horizontal="center" vertical="center" wrapText="1"/>
    </xf>
    <xf numFmtId="0" fontId="9" fillId="0" borderId="4" xfId="0" quotePrefix="1" applyFont="1" applyBorder="1" applyAlignment="1">
      <alignment horizontal="center" vertical="center" wrapText="1"/>
    </xf>
    <xf numFmtId="1" fontId="9" fillId="0" borderId="4" xfId="0" quotePrefix="1" applyNumberFormat="1" applyFont="1" applyBorder="1" applyAlignment="1">
      <alignment horizontal="center" vertical="center" wrapText="1"/>
    </xf>
    <xf numFmtId="2" fontId="9" fillId="0" borderId="4" xfId="0" quotePrefix="1" applyNumberFormat="1" applyFont="1" applyBorder="1" applyAlignment="1">
      <alignment horizontal="center" vertical="center" wrapText="1"/>
    </xf>
    <xf numFmtId="2" fontId="9" fillId="0" borderId="20" xfId="0" quotePrefix="1" applyNumberFormat="1" applyFont="1" applyBorder="1" applyAlignment="1">
      <alignment horizontal="center" vertical="center" wrapText="1"/>
    </xf>
    <xf numFmtId="0" fontId="10" fillId="0" borderId="21" xfId="0" applyFont="1" applyBorder="1"/>
    <xf numFmtId="0" fontId="9" fillId="0" borderId="22" xfId="0" applyFont="1" applyBorder="1" applyAlignment="1">
      <alignment wrapText="1"/>
    </xf>
    <xf numFmtId="0" fontId="10" fillId="0" borderId="22" xfId="0" applyFont="1" applyBorder="1" applyAlignment="1">
      <alignment horizontal="center"/>
    </xf>
    <xf numFmtId="2" fontId="10" fillId="0" borderId="22" xfId="0" applyNumberFormat="1" applyFont="1" applyBorder="1" applyAlignment="1">
      <alignment horizontal="center"/>
    </xf>
    <xf numFmtId="2" fontId="10" fillId="0" borderId="23" xfId="0" applyNumberFormat="1" applyFont="1" applyBorder="1" applyAlignment="1">
      <alignment horizontal="center"/>
    </xf>
    <xf numFmtId="0" fontId="10" fillId="0" borderId="22" xfId="0" applyFont="1" applyBorder="1" applyAlignment="1">
      <alignment wrapText="1"/>
    </xf>
    <xf numFmtId="2" fontId="11" fillId="0" borderId="22" xfId="0" applyNumberFormat="1" applyFont="1" applyBorder="1" applyAlignment="1">
      <alignment horizontal="center"/>
    </xf>
    <xf numFmtId="0" fontId="9" fillId="0" borderId="24" xfId="0" applyFont="1" applyBorder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10" fillId="0" borderId="21" xfId="0" applyFont="1" applyBorder="1" applyAlignment="1">
      <alignment horizontal="left"/>
    </xf>
    <xf numFmtId="0" fontId="9" fillId="0" borderId="0" xfId="0" applyFont="1"/>
    <xf numFmtId="1" fontId="10" fillId="0" borderId="0" xfId="0" applyNumberFormat="1" applyFont="1" applyAlignment="1">
      <alignment horizontal="right" vertical="center" wrapText="1"/>
    </xf>
    <xf numFmtId="2" fontId="11" fillId="0" borderId="0" xfId="0" applyNumberFormat="1" applyFont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29" xfId="1" applyFont="1" applyBorder="1" applyAlignment="1">
      <alignment vertical="center" wrapText="1"/>
    </xf>
    <xf numFmtId="49" fontId="12" fillId="0" borderId="22" xfId="1" applyNumberFormat="1" applyFont="1" applyBorder="1" applyAlignment="1">
      <alignment horizontal="center" vertical="center"/>
    </xf>
    <xf numFmtId="2" fontId="13" fillId="0" borderId="22" xfId="1" applyNumberFormat="1" applyFont="1" applyBorder="1" applyAlignment="1">
      <alignment horizontal="center" vertical="center"/>
    </xf>
    <xf numFmtId="2" fontId="12" fillId="0" borderId="22" xfId="1" applyNumberFormat="1" applyFont="1" applyBorder="1" applyAlignment="1">
      <alignment horizontal="center" vertical="center"/>
    </xf>
    <xf numFmtId="49" fontId="12" fillId="0" borderId="22" xfId="1" applyNumberFormat="1" applyFont="1" applyFill="1" applyBorder="1" applyAlignment="1">
      <alignment horizontal="center"/>
    </xf>
    <xf numFmtId="0" fontId="12" fillId="0" borderId="22" xfId="1" applyFont="1" applyFill="1" applyBorder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0" fontId="12" fillId="0" borderId="0" xfId="1" applyFont="1"/>
    <xf numFmtId="0" fontId="12" fillId="0" borderId="0" xfId="1" applyFont="1" applyAlignment="1"/>
    <xf numFmtId="0" fontId="10" fillId="0" borderId="0" xfId="0" applyFont="1" applyFill="1" applyAlignment="1">
      <alignment wrapText="1"/>
    </xf>
    <xf numFmtId="0" fontId="12" fillId="0" borderId="22" xfId="1" applyFont="1" applyFill="1" applyBorder="1" applyAlignment="1">
      <alignment horizontal="left"/>
    </xf>
    <xf numFmtId="0" fontId="12" fillId="0" borderId="22" xfId="1" applyFont="1" applyFill="1" applyBorder="1" applyAlignment="1">
      <alignment wrapText="1"/>
    </xf>
    <xf numFmtId="0" fontId="12" fillId="0" borderId="30" xfId="1" applyFont="1" applyFill="1" applyBorder="1" applyAlignment="1">
      <alignment horizontal="left"/>
    </xf>
    <xf numFmtId="0" fontId="15" fillId="0" borderId="22" xfId="1" applyFont="1" applyFill="1" applyBorder="1" applyAlignment="1">
      <alignment wrapText="1"/>
    </xf>
    <xf numFmtId="2" fontId="12" fillId="0" borderId="22" xfId="1" applyNumberFormat="1" applyFont="1" applyFill="1" applyBorder="1" applyAlignment="1">
      <alignment horizontal="center"/>
    </xf>
    <xf numFmtId="0" fontId="12" fillId="0" borderId="29" xfId="1" applyFont="1" applyFill="1" applyBorder="1" applyAlignment="1">
      <alignment horizontal="center"/>
    </xf>
    <xf numFmtId="1" fontId="16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1" fontId="17" fillId="0" borderId="0" xfId="0" applyNumberFormat="1" applyFont="1" applyAlignment="1">
      <alignment horizontal="center" vertical="center" wrapText="1"/>
    </xf>
    <xf numFmtId="2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2" fontId="16" fillId="0" borderId="12" xfId="0" applyNumberFormat="1" applyFont="1" applyBorder="1" applyAlignment="1">
      <alignment horizontal="center" vertical="center" wrapText="1"/>
    </xf>
    <xf numFmtId="2" fontId="16" fillId="0" borderId="13" xfId="0" applyNumberFormat="1" applyFont="1" applyBorder="1" applyAlignment="1">
      <alignment horizontal="center" vertical="center" wrapText="1"/>
    </xf>
    <xf numFmtId="2" fontId="16" fillId="0" borderId="14" xfId="0" applyNumberFormat="1" applyFont="1" applyBorder="1" applyAlignment="1">
      <alignment horizontal="center" vertical="center" wrapText="1"/>
    </xf>
    <xf numFmtId="1" fontId="16" fillId="0" borderId="19" xfId="0" quotePrefix="1" applyNumberFormat="1" applyFont="1" applyBorder="1" applyAlignment="1">
      <alignment horizontal="center" vertical="center" wrapText="1"/>
    </xf>
    <xf numFmtId="0" fontId="16" fillId="0" borderId="4" xfId="0" quotePrefix="1" applyFont="1" applyBorder="1" applyAlignment="1">
      <alignment horizontal="center" vertical="center" wrapText="1"/>
    </xf>
    <xf numFmtId="1" fontId="16" fillId="0" borderId="4" xfId="0" quotePrefix="1" applyNumberFormat="1" applyFont="1" applyBorder="1" applyAlignment="1">
      <alignment horizontal="center" vertical="center" wrapText="1"/>
    </xf>
    <xf numFmtId="2" fontId="16" fillId="0" borderId="4" xfId="0" quotePrefix="1" applyNumberFormat="1" applyFont="1" applyBorder="1" applyAlignment="1">
      <alignment horizontal="center" vertical="center" wrapText="1"/>
    </xf>
    <xf numFmtId="2" fontId="16" fillId="0" borderId="20" xfId="0" quotePrefix="1" applyNumberFormat="1" applyFont="1" applyBorder="1" applyAlignment="1">
      <alignment horizontal="center" vertical="center" wrapText="1"/>
    </xf>
    <xf numFmtId="0" fontId="17" fillId="0" borderId="21" xfId="0" applyFont="1" applyBorder="1"/>
    <xf numFmtId="0" fontId="16" fillId="0" borderId="22" xfId="0" applyFont="1" applyBorder="1" applyAlignment="1">
      <alignment wrapText="1"/>
    </xf>
    <xf numFmtId="0" fontId="17" fillId="0" borderId="22" xfId="0" applyFont="1" applyBorder="1" applyAlignment="1">
      <alignment horizontal="center"/>
    </xf>
    <xf numFmtId="2" fontId="17" fillId="0" borderId="22" xfId="0" applyNumberFormat="1" applyFont="1" applyBorder="1" applyAlignment="1">
      <alignment horizontal="center"/>
    </xf>
    <xf numFmtId="2" fontId="17" fillId="0" borderId="23" xfId="0" applyNumberFormat="1" applyFont="1" applyBorder="1" applyAlignment="1">
      <alignment horizontal="center"/>
    </xf>
    <xf numFmtId="0" fontId="17" fillId="0" borderId="22" xfId="0" applyFont="1" applyBorder="1" applyAlignment="1">
      <alignment wrapText="1"/>
    </xf>
    <xf numFmtId="2" fontId="18" fillId="0" borderId="22" xfId="0" applyNumberFormat="1" applyFont="1" applyBorder="1" applyAlignment="1">
      <alignment horizontal="center"/>
    </xf>
    <xf numFmtId="0" fontId="17" fillId="0" borderId="21" xfId="0" applyFont="1" applyBorder="1" applyAlignment="1">
      <alignment horizontal="left"/>
    </xf>
    <xf numFmtId="0" fontId="16" fillId="0" borderId="24" xfId="0" applyFont="1" applyBorder="1"/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49" fontId="12" fillId="0" borderId="22" xfId="1" applyNumberFormat="1" applyFont="1" applyBorder="1" applyAlignment="1">
      <alignment horizontal="left"/>
    </xf>
    <xf numFmtId="0" fontId="12" fillId="0" borderId="22" xfId="1" applyFont="1" applyBorder="1" applyAlignment="1">
      <alignment wrapText="1"/>
    </xf>
    <xf numFmtId="49" fontId="12" fillId="0" borderId="22" xfId="1" applyNumberFormat="1" applyFont="1" applyBorder="1" applyAlignment="1">
      <alignment horizontal="center"/>
    </xf>
    <xf numFmtId="0" fontId="12" fillId="0" borderId="22" xfId="1" applyFont="1" applyBorder="1" applyAlignment="1">
      <alignment horizontal="center"/>
    </xf>
    <xf numFmtId="2" fontId="12" fillId="0" borderId="22" xfId="1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2" fontId="9" fillId="0" borderId="8" xfId="0" applyNumberFormat="1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2" fontId="9" fillId="0" borderId="18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2" fontId="9" fillId="0" borderId="17" xfId="0" applyNumberFormat="1" applyFont="1" applyBorder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8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/>
    </xf>
    <xf numFmtId="2" fontId="10" fillId="0" borderId="27" xfId="0" applyNumberFormat="1" applyFont="1" applyBorder="1" applyAlignment="1">
      <alignment horizontal="center"/>
    </xf>
    <xf numFmtId="2" fontId="10" fillId="0" borderId="28" xfId="0" applyNumberFormat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9" fillId="0" borderId="0" xfId="0" applyFont="1" applyFill="1" applyAlignment="1">
      <alignment horizontal="right" wrapText="1"/>
    </xf>
    <xf numFmtId="0" fontId="20" fillId="0" borderId="0" xfId="1" applyFont="1"/>
    <xf numFmtId="0" fontId="8" fillId="0" borderId="0" xfId="1" applyFont="1" applyBorder="1" applyAlignment="1">
      <alignment vertical="center" wrapText="1"/>
    </xf>
    <xf numFmtId="0" fontId="22" fillId="0" borderId="0" xfId="0" applyFont="1"/>
    <xf numFmtId="1" fontId="17" fillId="0" borderId="0" xfId="0" applyNumberFormat="1" applyFont="1" applyAlignment="1">
      <alignment horizontal="right" vertical="center" wrapText="1"/>
    </xf>
    <xf numFmtId="49" fontId="22" fillId="0" borderId="22" xfId="1" applyNumberFormat="1" applyFont="1" applyFill="1" applyBorder="1" applyAlignment="1">
      <alignment horizontal="center"/>
    </xf>
    <xf numFmtId="0" fontId="22" fillId="0" borderId="22" xfId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>
      <alignment horizontal="center"/>
    </xf>
    <xf numFmtId="0" fontId="19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right" wrapText="1"/>
    </xf>
    <xf numFmtId="2" fontId="10" fillId="0" borderId="33" xfId="0" applyNumberFormat="1" applyFont="1" applyBorder="1" applyAlignment="1">
      <alignment horizontal="center"/>
    </xf>
    <xf numFmtId="0" fontId="14" fillId="0" borderId="31" xfId="0" applyFont="1" applyFill="1" applyBorder="1" applyAlignment="1">
      <alignment horizontal="right" wrapText="1"/>
    </xf>
    <xf numFmtId="0" fontId="12" fillId="0" borderId="0" xfId="1" applyFont="1" applyAlignment="1">
      <alignment horizontal="left" vertical="center" wrapText="1"/>
    </xf>
    <xf numFmtId="0" fontId="8" fillId="0" borderId="0" xfId="1" applyFont="1" applyBorder="1" applyAlignment="1">
      <alignment horizontal="center" vertical="center" wrapText="1"/>
    </xf>
    <xf numFmtId="1" fontId="9" fillId="0" borderId="0" xfId="0" applyNumberFormat="1" applyFont="1" applyAlignment="1">
      <alignment horizontal="right" vertical="center" wrapText="1"/>
    </xf>
    <xf numFmtId="1" fontId="9" fillId="0" borderId="3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14" fontId="12" fillId="0" borderId="0" xfId="1" applyNumberFormat="1" applyFont="1" applyAlignment="1">
      <alignment horizontal="right"/>
    </xf>
    <xf numFmtId="0" fontId="12" fillId="0" borderId="0" xfId="1" applyFont="1" applyAlignment="1">
      <alignment horizontal="right"/>
    </xf>
    <xf numFmtId="0" fontId="12" fillId="0" borderId="33" xfId="1" applyFont="1" applyBorder="1" applyAlignment="1">
      <alignment horizontal="center"/>
    </xf>
    <xf numFmtId="0" fontId="8" fillId="0" borderId="33" xfId="1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2" fillId="0" borderId="33" xfId="0" applyFont="1" applyBorder="1" applyAlignment="1">
      <alignment horizontal="right"/>
    </xf>
    <xf numFmtId="14" fontId="22" fillId="0" borderId="32" xfId="0" applyNumberFormat="1" applyFont="1" applyBorder="1" applyAlignment="1">
      <alignment horizontal="right"/>
    </xf>
    <xf numFmtId="0" fontId="22" fillId="0" borderId="32" xfId="0" applyFont="1" applyBorder="1" applyAlignment="1">
      <alignment horizontal="right"/>
    </xf>
    <xf numFmtId="0" fontId="24" fillId="0" borderId="0" xfId="0" applyFont="1" applyAlignment="1">
      <alignment horizontal="center"/>
    </xf>
    <xf numFmtId="0" fontId="22" fillId="0" borderId="33" xfId="0" applyFont="1" applyBorder="1" applyAlignment="1">
      <alignment horizontal="center"/>
    </xf>
    <xf numFmtId="0" fontId="22" fillId="0" borderId="32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16" fillId="0" borderId="4" xfId="0" applyNumberFormat="1" applyFont="1" applyBorder="1" applyAlignment="1">
      <alignment horizontal="center" vertical="center" wrapText="1"/>
    </xf>
    <xf numFmtId="2" fontId="16" fillId="0" borderId="12" xfId="0" applyNumberFormat="1" applyFont="1" applyBorder="1" applyAlignment="1">
      <alignment horizontal="center" vertical="center" wrapText="1"/>
    </xf>
    <xf numFmtId="2" fontId="16" fillId="0" borderId="5" xfId="0" applyNumberFormat="1" applyFont="1" applyBorder="1" applyAlignment="1">
      <alignment horizontal="center" vertical="center" wrapText="1"/>
    </xf>
    <xf numFmtId="2" fontId="16" fillId="0" borderId="6" xfId="0" applyNumberFormat="1" applyFont="1" applyBorder="1" applyAlignment="1">
      <alignment horizontal="center" vertical="center" wrapText="1"/>
    </xf>
    <xf numFmtId="2" fontId="16" fillId="0" borderId="7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16" fillId="0" borderId="0" xfId="0" applyNumberFormat="1" applyFont="1" applyAlignment="1">
      <alignment horizontal="right" vertical="center" wrapText="1"/>
    </xf>
    <xf numFmtId="1" fontId="16" fillId="0" borderId="3" xfId="0" applyNumberFormat="1" applyFont="1" applyBorder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1" fontId="16" fillId="0" borderId="8" xfId="0" applyNumberFormat="1" applyFont="1" applyBorder="1" applyAlignment="1">
      <alignment horizontal="center" vertical="center" wrapText="1"/>
    </xf>
    <xf numFmtId="1" fontId="16" fillId="0" borderId="10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1" fontId="16" fillId="0" borderId="4" xfId="0" applyNumberFormat="1" applyFont="1" applyBorder="1" applyAlignment="1">
      <alignment horizontal="center" vertical="center" wrapText="1"/>
    </xf>
    <xf numFmtId="1" fontId="16" fillId="0" borderId="1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0"/>
  <sheetViews>
    <sheetView view="pageBreakPreview" zoomScale="60" zoomScaleNormal="100" workbookViewId="0">
      <selection activeCell="L2" sqref="L2:O2"/>
    </sheetView>
  </sheetViews>
  <sheetFormatPr defaultRowHeight="12.75"/>
  <cols>
    <col min="1" max="1" width="17.7109375" customWidth="1"/>
    <col min="2" max="2" width="41.7109375" style="8" customWidth="1"/>
    <col min="3" max="3" width="10.7109375" style="18" customWidth="1"/>
    <col min="4" max="4" width="21" style="28" customWidth="1"/>
    <col min="5" max="5" width="18.5703125" style="28" customWidth="1"/>
    <col min="6" max="6" width="19.5703125" style="28" customWidth="1"/>
    <col min="7" max="7" width="17" style="28" customWidth="1"/>
    <col min="8" max="8" width="39" style="28" customWidth="1"/>
    <col min="9" max="9" width="18" style="28" customWidth="1"/>
    <col min="10" max="10" width="14.85546875" style="28" customWidth="1"/>
    <col min="11" max="11" width="12.7109375" style="28" customWidth="1"/>
    <col min="12" max="12" width="15.140625" style="28" customWidth="1"/>
    <col min="13" max="13" width="34.85546875" style="28" customWidth="1"/>
    <col min="14" max="14" width="17.7109375" style="28" bestFit="1" customWidth="1"/>
    <col min="15" max="15" width="15.5703125" style="28" bestFit="1" customWidth="1"/>
  </cols>
  <sheetData>
    <row r="1" spans="1:17" ht="25.5">
      <c r="A1" s="82"/>
      <c r="B1" s="94"/>
      <c r="C1" s="95"/>
      <c r="D1" s="96"/>
      <c r="E1" s="96"/>
      <c r="F1" s="96"/>
      <c r="G1" s="96"/>
      <c r="H1" s="150" t="s">
        <v>277</v>
      </c>
      <c r="I1" s="97"/>
      <c r="J1" s="98"/>
      <c r="K1" s="98"/>
      <c r="L1" s="160" t="s">
        <v>278</v>
      </c>
      <c r="M1" s="160"/>
      <c r="N1" s="160"/>
      <c r="O1" s="160"/>
    </row>
    <row r="2" spans="1:17" ht="25.5">
      <c r="A2" s="82"/>
      <c r="B2" s="94"/>
      <c r="C2" s="95"/>
      <c r="D2" s="96"/>
      <c r="E2" s="96"/>
      <c r="F2" s="96"/>
      <c r="G2" s="162"/>
      <c r="H2" s="162"/>
      <c r="I2" s="162"/>
      <c r="J2" s="162"/>
      <c r="K2" s="98"/>
      <c r="L2" s="157" t="s">
        <v>296</v>
      </c>
      <c r="M2" s="157"/>
      <c r="N2" s="157"/>
      <c r="O2" s="157"/>
    </row>
    <row r="3" spans="1:17" ht="26.25">
      <c r="A3" s="164" t="s">
        <v>290</v>
      </c>
      <c r="B3" s="164"/>
      <c r="C3" s="164"/>
      <c r="D3" s="164"/>
      <c r="E3" s="99"/>
      <c r="F3" s="99"/>
      <c r="G3" s="161" t="s">
        <v>279</v>
      </c>
      <c r="H3" s="161"/>
      <c r="I3" s="161"/>
      <c r="J3" s="161"/>
      <c r="K3" s="98"/>
      <c r="L3" s="181"/>
      <c r="M3" s="181"/>
      <c r="N3" s="181"/>
      <c r="O3" s="181"/>
      <c r="P3" s="46"/>
      <c r="Q3" s="46"/>
    </row>
    <row r="4" spans="1:17" ht="26.25">
      <c r="A4" s="164"/>
      <c r="B4" s="164"/>
      <c r="C4" s="164"/>
      <c r="D4" s="164"/>
      <c r="E4" s="99"/>
      <c r="F4" s="99"/>
      <c r="G4" s="163" t="s">
        <v>280</v>
      </c>
      <c r="H4" s="163"/>
      <c r="I4" s="163"/>
      <c r="J4" s="163"/>
      <c r="K4" s="98"/>
      <c r="L4" s="158" t="s">
        <v>292</v>
      </c>
      <c r="M4" s="158"/>
      <c r="N4" s="158"/>
      <c r="O4" s="158"/>
      <c r="P4" s="46"/>
      <c r="Q4" s="46"/>
    </row>
    <row r="5" spans="1:17" ht="26.25">
      <c r="A5" s="164"/>
      <c r="B5" s="164"/>
      <c r="C5" s="164"/>
      <c r="D5" s="164"/>
      <c r="E5" s="99"/>
      <c r="F5" s="99"/>
      <c r="G5" s="163" t="s">
        <v>281</v>
      </c>
      <c r="H5" s="163"/>
      <c r="I5" s="163"/>
      <c r="J5" s="163"/>
      <c r="K5" s="98"/>
      <c r="L5" s="159"/>
      <c r="M5" s="159"/>
      <c r="N5" s="159"/>
      <c r="O5" s="159"/>
      <c r="P5" s="45"/>
      <c r="Q5" s="45"/>
    </row>
    <row r="6" spans="1:17" ht="26.25">
      <c r="A6" s="99"/>
      <c r="B6" s="99"/>
      <c r="C6" s="99"/>
      <c r="D6" s="99"/>
      <c r="E6" s="99"/>
      <c r="F6" s="99"/>
      <c r="G6" s="99"/>
      <c r="H6" s="101"/>
      <c r="I6" s="97"/>
      <c r="J6" s="98"/>
      <c r="K6" s="98"/>
      <c r="L6" s="159"/>
      <c r="M6" s="159"/>
      <c r="N6" s="159"/>
      <c r="O6" s="159"/>
      <c r="P6" s="45"/>
      <c r="Q6" s="45"/>
    </row>
    <row r="7" spans="1:17" ht="15.75" customHeight="1">
      <c r="A7" s="165" t="s">
        <v>291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47"/>
      <c r="Q7" s="47"/>
    </row>
    <row r="8" spans="1:17" s="1" customFormat="1" ht="65.25" customHeight="1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</row>
    <row r="9" spans="1:17" s="1" customFormat="1" ht="26.25">
      <c r="A9" s="56" t="s">
        <v>0</v>
      </c>
      <c r="B9" s="57" t="s">
        <v>20</v>
      </c>
      <c r="C9" s="58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7" s="1" customFormat="1" ht="26.25">
      <c r="A10" s="56" t="s">
        <v>22</v>
      </c>
      <c r="B10" s="60" t="s">
        <v>23</v>
      </c>
      <c r="C10" s="58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7" s="1" customFormat="1" ht="25.5">
      <c r="A11" s="166" t="s">
        <v>19</v>
      </c>
      <c r="B11" s="168" t="s">
        <v>21</v>
      </c>
      <c r="C11" s="58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</row>
    <row r="12" spans="1:17" s="1" customFormat="1" ht="26.25" thickBot="1">
      <c r="A12" s="167"/>
      <c r="B12" s="169"/>
      <c r="C12" s="58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7" s="3" customFormat="1" ht="33" customHeight="1">
      <c r="A13" s="170" t="s">
        <v>1</v>
      </c>
      <c r="B13" s="172" t="s">
        <v>2</v>
      </c>
      <c r="C13" s="174" t="s">
        <v>14</v>
      </c>
      <c r="D13" s="176" t="s">
        <v>7</v>
      </c>
      <c r="E13" s="176"/>
      <c r="F13" s="176"/>
      <c r="G13" s="176" t="s">
        <v>3</v>
      </c>
      <c r="H13" s="176" t="s">
        <v>4</v>
      </c>
      <c r="I13" s="176"/>
      <c r="J13" s="176"/>
      <c r="K13" s="176"/>
      <c r="L13" s="178" t="s">
        <v>5</v>
      </c>
      <c r="M13" s="179"/>
      <c r="N13" s="179"/>
      <c r="O13" s="180"/>
    </row>
    <row r="14" spans="1:17" s="4" customFormat="1" ht="60.75" customHeight="1" thickBot="1">
      <c r="A14" s="171"/>
      <c r="B14" s="173"/>
      <c r="C14" s="175"/>
      <c r="D14" s="61" t="s">
        <v>8</v>
      </c>
      <c r="E14" s="61" t="s">
        <v>6</v>
      </c>
      <c r="F14" s="61" t="s">
        <v>9</v>
      </c>
      <c r="G14" s="177"/>
      <c r="H14" s="61" t="s">
        <v>10</v>
      </c>
      <c r="I14" s="61" t="s">
        <v>11</v>
      </c>
      <c r="J14" s="61" t="s">
        <v>15</v>
      </c>
      <c r="K14" s="61" t="s">
        <v>16</v>
      </c>
      <c r="L14" s="61" t="s">
        <v>12</v>
      </c>
      <c r="M14" s="62" t="s">
        <v>17</v>
      </c>
      <c r="N14" s="62" t="s">
        <v>18</v>
      </c>
      <c r="O14" s="63" t="s">
        <v>13</v>
      </c>
    </row>
    <row r="15" spans="1:17" s="4" customFormat="1" ht="26.25">
      <c r="A15" s="64" t="s">
        <v>24</v>
      </c>
      <c r="B15" s="65" t="s">
        <v>25</v>
      </c>
      <c r="C15" s="66" t="s">
        <v>26</v>
      </c>
      <c r="D15" s="67" t="s">
        <v>27</v>
      </c>
      <c r="E15" s="67" t="s">
        <v>28</v>
      </c>
      <c r="F15" s="67" t="s">
        <v>29</v>
      </c>
      <c r="G15" s="67" t="s">
        <v>30</v>
      </c>
      <c r="H15" s="67" t="s">
        <v>31</v>
      </c>
      <c r="I15" s="67" t="s">
        <v>32</v>
      </c>
      <c r="J15" s="67" t="s">
        <v>33</v>
      </c>
      <c r="K15" s="67" t="s">
        <v>34</v>
      </c>
      <c r="L15" s="67" t="s">
        <v>35</v>
      </c>
      <c r="M15" s="67" t="s">
        <v>36</v>
      </c>
      <c r="N15" s="67" t="s">
        <v>37</v>
      </c>
      <c r="O15" s="68" t="s">
        <v>38</v>
      </c>
    </row>
    <row r="16" spans="1:17" ht="26.25">
      <c r="A16" s="69"/>
      <c r="B16" s="70" t="s">
        <v>39</v>
      </c>
      <c r="C16" s="71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3"/>
    </row>
    <row r="17" spans="1:15" ht="51">
      <c r="A17" s="69" t="s">
        <v>40</v>
      </c>
      <c r="B17" s="74" t="s">
        <v>227</v>
      </c>
      <c r="C17" s="71" t="s">
        <v>42</v>
      </c>
      <c r="D17" s="72">
        <v>7.92</v>
      </c>
      <c r="E17" s="72">
        <v>7.98</v>
      </c>
      <c r="F17" s="72">
        <v>36.94</v>
      </c>
      <c r="G17" s="72">
        <v>292.26</v>
      </c>
      <c r="H17" s="72">
        <v>0.22</v>
      </c>
      <c r="I17" s="72">
        <v>1.46</v>
      </c>
      <c r="J17" s="72">
        <v>0</v>
      </c>
      <c r="K17" s="72">
        <v>0</v>
      </c>
      <c r="L17" s="72">
        <v>149.32</v>
      </c>
      <c r="M17" s="72">
        <v>0</v>
      </c>
      <c r="N17" s="72">
        <v>0.56000000000000005</v>
      </c>
      <c r="O17" s="73">
        <v>1.22</v>
      </c>
    </row>
    <row r="18" spans="1:15" ht="25.5">
      <c r="A18" s="69" t="s">
        <v>43</v>
      </c>
      <c r="B18" s="74" t="s">
        <v>44</v>
      </c>
      <c r="C18" s="71" t="s">
        <v>45</v>
      </c>
      <c r="D18" s="72">
        <v>2.37</v>
      </c>
      <c r="E18" s="72">
        <v>0.3</v>
      </c>
      <c r="F18" s="72">
        <v>14.76</v>
      </c>
      <c r="G18" s="72">
        <v>70.5</v>
      </c>
      <c r="H18" s="72">
        <v>0.06</v>
      </c>
      <c r="I18" s="72">
        <v>0</v>
      </c>
      <c r="J18" s="72">
        <v>0</v>
      </c>
      <c r="K18" s="72">
        <v>0</v>
      </c>
      <c r="L18" s="72">
        <v>6.9</v>
      </c>
      <c r="M18" s="72">
        <v>0</v>
      </c>
      <c r="N18" s="72">
        <v>0</v>
      </c>
      <c r="O18" s="73">
        <v>0.56999999999999995</v>
      </c>
    </row>
    <row r="19" spans="1:15" ht="25.5">
      <c r="A19" s="69" t="s">
        <v>48</v>
      </c>
      <c r="B19" s="74" t="s">
        <v>49</v>
      </c>
      <c r="C19" s="71" t="s">
        <v>42</v>
      </c>
      <c r="D19" s="72">
        <v>0.1</v>
      </c>
      <c r="E19" s="72">
        <v>0</v>
      </c>
      <c r="F19" s="72">
        <v>15</v>
      </c>
      <c r="G19" s="72">
        <v>60</v>
      </c>
      <c r="H19" s="72">
        <v>0</v>
      </c>
      <c r="I19" s="72">
        <v>0</v>
      </c>
      <c r="J19" s="72">
        <v>0</v>
      </c>
      <c r="K19" s="72">
        <v>0</v>
      </c>
      <c r="L19" s="72">
        <v>11</v>
      </c>
      <c r="M19" s="72">
        <v>3</v>
      </c>
      <c r="N19" s="72">
        <v>1</v>
      </c>
      <c r="O19" s="73">
        <v>0.3</v>
      </c>
    </row>
    <row r="20" spans="1:15" ht="26.25">
      <c r="A20" s="69"/>
      <c r="B20" s="70" t="s">
        <v>50</v>
      </c>
      <c r="C20" s="71"/>
      <c r="D20" s="75">
        <f t="shared" ref="D20:O20" si="0">SUM(D17:D19)</f>
        <v>10.389999999999999</v>
      </c>
      <c r="E20" s="75">
        <f t="shared" si="0"/>
        <v>8.2800000000000011</v>
      </c>
      <c r="F20" s="75">
        <f t="shared" si="0"/>
        <v>66.699999999999989</v>
      </c>
      <c r="G20" s="75">
        <f t="shared" si="0"/>
        <v>422.76</v>
      </c>
      <c r="H20" s="75">
        <f t="shared" si="0"/>
        <v>0.28000000000000003</v>
      </c>
      <c r="I20" s="75">
        <f t="shared" si="0"/>
        <v>1.46</v>
      </c>
      <c r="J20" s="75">
        <f t="shared" si="0"/>
        <v>0</v>
      </c>
      <c r="K20" s="75">
        <f t="shared" si="0"/>
        <v>0</v>
      </c>
      <c r="L20" s="75">
        <f t="shared" si="0"/>
        <v>167.22</v>
      </c>
      <c r="M20" s="75">
        <f t="shared" si="0"/>
        <v>3</v>
      </c>
      <c r="N20" s="75">
        <f t="shared" si="0"/>
        <v>1.56</v>
      </c>
      <c r="O20" s="75">
        <f t="shared" si="0"/>
        <v>2.09</v>
      </c>
    </row>
    <row r="21" spans="1:15" ht="51">
      <c r="A21" s="69" t="s">
        <v>77</v>
      </c>
      <c r="B21" s="74" t="s">
        <v>78</v>
      </c>
      <c r="C21" s="71" t="s">
        <v>53</v>
      </c>
      <c r="D21" s="72">
        <v>1.32</v>
      </c>
      <c r="E21" s="72">
        <v>1.44</v>
      </c>
      <c r="F21" s="72">
        <v>6.72</v>
      </c>
      <c r="G21" s="72">
        <v>45.59</v>
      </c>
      <c r="H21" s="72">
        <v>1.2E-2</v>
      </c>
      <c r="I21" s="72">
        <v>2.88</v>
      </c>
      <c r="J21" s="72">
        <v>0</v>
      </c>
      <c r="K21" s="72">
        <v>0</v>
      </c>
      <c r="L21" s="72">
        <v>25.2</v>
      </c>
      <c r="M21" s="72">
        <v>24.6</v>
      </c>
      <c r="N21" s="72">
        <v>7.8</v>
      </c>
      <c r="O21" s="73">
        <v>0</v>
      </c>
    </row>
    <row r="22" spans="1:15" ht="25.5">
      <c r="A22" s="69" t="s">
        <v>79</v>
      </c>
      <c r="B22" s="74" t="s">
        <v>80</v>
      </c>
      <c r="C22" s="71" t="s">
        <v>42</v>
      </c>
      <c r="D22" s="72">
        <v>1.8</v>
      </c>
      <c r="E22" s="72">
        <v>2.88</v>
      </c>
      <c r="F22" s="72">
        <v>13.54</v>
      </c>
      <c r="G22" s="72">
        <v>87.08</v>
      </c>
      <c r="H22" s="72">
        <v>0.06</v>
      </c>
      <c r="I22" s="72">
        <v>13.32</v>
      </c>
      <c r="J22" s="72">
        <v>0</v>
      </c>
      <c r="K22" s="72">
        <v>0.1</v>
      </c>
      <c r="L22" s="72">
        <v>37.56</v>
      </c>
      <c r="M22" s="72">
        <v>47.2</v>
      </c>
      <c r="N22" s="72">
        <v>22.04</v>
      </c>
      <c r="O22" s="73">
        <v>1.18</v>
      </c>
    </row>
    <row r="23" spans="1:15" ht="51">
      <c r="A23" s="69" t="s">
        <v>81</v>
      </c>
      <c r="B23" s="74" t="s">
        <v>82</v>
      </c>
      <c r="C23" s="71" t="s">
        <v>58</v>
      </c>
      <c r="D23" s="72">
        <v>6.38</v>
      </c>
      <c r="E23" s="72">
        <v>10.63</v>
      </c>
      <c r="F23" s="72">
        <v>1.6</v>
      </c>
      <c r="G23" s="72">
        <v>132.05000000000001</v>
      </c>
      <c r="H23" s="72">
        <v>8.0000000000000002E-3</v>
      </c>
      <c r="I23" s="72">
        <v>8.0000000000000002E-3</v>
      </c>
      <c r="J23" s="72">
        <v>0</v>
      </c>
      <c r="K23" s="72">
        <v>0</v>
      </c>
      <c r="L23" s="72">
        <v>1.1279999999999999</v>
      </c>
      <c r="M23" s="72">
        <v>0</v>
      </c>
      <c r="N23" s="72">
        <v>0.152</v>
      </c>
      <c r="O23" s="73">
        <v>2.4E-2</v>
      </c>
    </row>
    <row r="24" spans="1:15" ht="76.5">
      <c r="A24" s="69" t="s">
        <v>59</v>
      </c>
      <c r="B24" s="74" t="s">
        <v>268</v>
      </c>
      <c r="C24" s="71" t="s">
        <v>61</v>
      </c>
      <c r="D24" s="72">
        <v>14.41</v>
      </c>
      <c r="E24" s="72">
        <v>4.4000000000000004</v>
      </c>
      <c r="F24" s="72">
        <v>28.35</v>
      </c>
      <c r="G24" s="72">
        <v>210</v>
      </c>
      <c r="H24" s="72">
        <v>0.6</v>
      </c>
      <c r="I24" s="72">
        <v>0</v>
      </c>
      <c r="J24" s="72">
        <v>0</v>
      </c>
      <c r="K24" s="72">
        <v>0</v>
      </c>
      <c r="L24" s="72">
        <v>91.95</v>
      </c>
      <c r="M24" s="72">
        <v>0</v>
      </c>
      <c r="N24" s="72">
        <v>1.5</v>
      </c>
      <c r="O24" s="73">
        <v>4.9950000000000001</v>
      </c>
    </row>
    <row r="25" spans="1:15" ht="51">
      <c r="A25" s="69" t="s">
        <v>62</v>
      </c>
      <c r="B25" s="74" t="s">
        <v>63</v>
      </c>
      <c r="C25" s="71" t="s">
        <v>42</v>
      </c>
      <c r="D25" s="72">
        <v>0.5</v>
      </c>
      <c r="E25" s="72">
        <v>0</v>
      </c>
      <c r="F25" s="72">
        <v>27</v>
      </c>
      <c r="G25" s="72">
        <v>110</v>
      </c>
      <c r="H25" s="72">
        <v>0</v>
      </c>
      <c r="I25" s="72">
        <v>0.5</v>
      </c>
      <c r="J25" s="72">
        <v>0</v>
      </c>
      <c r="K25" s="72">
        <v>0</v>
      </c>
      <c r="L25" s="72">
        <v>28</v>
      </c>
      <c r="M25" s="72">
        <v>19</v>
      </c>
      <c r="N25" s="72">
        <v>7</v>
      </c>
      <c r="O25" s="73">
        <v>1.5</v>
      </c>
    </row>
    <row r="26" spans="1:15" ht="25.5">
      <c r="A26" s="69" t="s">
        <v>43</v>
      </c>
      <c r="B26" s="74" t="s">
        <v>44</v>
      </c>
      <c r="C26" s="71" t="s">
        <v>45</v>
      </c>
      <c r="D26" s="72">
        <v>2.37</v>
      </c>
      <c r="E26" s="72">
        <v>0.3</v>
      </c>
      <c r="F26" s="72">
        <v>14.76</v>
      </c>
      <c r="G26" s="72">
        <v>70.5</v>
      </c>
      <c r="H26" s="72">
        <v>0.06</v>
      </c>
      <c r="I26" s="72">
        <v>0</v>
      </c>
      <c r="J26" s="72">
        <v>0</v>
      </c>
      <c r="K26" s="72">
        <v>0</v>
      </c>
      <c r="L26" s="72">
        <v>6.9</v>
      </c>
      <c r="M26" s="72">
        <v>0</v>
      </c>
      <c r="N26" s="72">
        <v>0</v>
      </c>
      <c r="O26" s="73">
        <v>0.56999999999999995</v>
      </c>
    </row>
    <row r="27" spans="1:15" ht="25.5">
      <c r="A27" s="69" t="s">
        <v>64</v>
      </c>
      <c r="B27" s="74" t="s">
        <v>65</v>
      </c>
      <c r="C27" s="71" t="s">
        <v>45</v>
      </c>
      <c r="D27" s="72">
        <v>1.98</v>
      </c>
      <c r="E27" s="72">
        <v>0.36</v>
      </c>
      <c r="F27" s="72">
        <v>10.02</v>
      </c>
      <c r="G27" s="72">
        <v>52.2</v>
      </c>
      <c r="H27" s="72">
        <v>5.3999999999999999E-2</v>
      </c>
      <c r="I27" s="72">
        <v>0</v>
      </c>
      <c r="J27" s="72">
        <v>0</v>
      </c>
      <c r="K27" s="72">
        <v>0.42</v>
      </c>
      <c r="L27" s="72">
        <v>10.5</v>
      </c>
      <c r="M27" s="72">
        <v>47.4</v>
      </c>
      <c r="N27" s="72">
        <v>14.1</v>
      </c>
      <c r="O27" s="73">
        <v>1.17</v>
      </c>
    </row>
    <row r="28" spans="1:15" ht="26.25">
      <c r="A28" s="69"/>
      <c r="B28" s="70" t="s">
        <v>66</v>
      </c>
      <c r="C28" s="71"/>
      <c r="D28" s="75">
        <f>SUM(D21:D27)</f>
        <v>28.76</v>
      </c>
      <c r="E28" s="75">
        <f t="shared" ref="E28:O28" si="1">SUM(E21:E27)</f>
        <v>20.010000000000002</v>
      </c>
      <c r="F28" s="75">
        <f t="shared" si="1"/>
        <v>101.99000000000001</v>
      </c>
      <c r="G28" s="75">
        <f t="shared" si="1"/>
        <v>707.42000000000007</v>
      </c>
      <c r="H28" s="75">
        <f t="shared" si="1"/>
        <v>0.79400000000000004</v>
      </c>
      <c r="I28" s="75">
        <f t="shared" si="1"/>
        <v>16.707999999999998</v>
      </c>
      <c r="J28" s="75">
        <f t="shared" si="1"/>
        <v>0</v>
      </c>
      <c r="K28" s="75">
        <f t="shared" si="1"/>
        <v>0.52</v>
      </c>
      <c r="L28" s="75">
        <f t="shared" si="1"/>
        <v>201.23800000000003</v>
      </c>
      <c r="M28" s="75">
        <f t="shared" si="1"/>
        <v>138.20000000000002</v>
      </c>
      <c r="N28" s="75">
        <f t="shared" si="1"/>
        <v>52.592000000000006</v>
      </c>
      <c r="O28" s="75">
        <f t="shared" si="1"/>
        <v>9.4390000000000001</v>
      </c>
    </row>
    <row r="29" spans="1:15" ht="40.5" customHeight="1">
      <c r="A29" s="69" t="s">
        <v>67</v>
      </c>
      <c r="B29" s="74" t="s">
        <v>68</v>
      </c>
      <c r="C29" s="71" t="s">
        <v>42</v>
      </c>
      <c r="D29" s="72">
        <v>1.4</v>
      </c>
      <c r="E29" s="72">
        <v>0</v>
      </c>
      <c r="F29" s="72">
        <v>29</v>
      </c>
      <c r="G29" s="72">
        <v>122</v>
      </c>
      <c r="H29" s="72">
        <v>0</v>
      </c>
      <c r="I29" s="72">
        <v>0</v>
      </c>
      <c r="J29" s="72">
        <v>0</v>
      </c>
      <c r="K29" s="72">
        <v>0</v>
      </c>
      <c r="L29" s="72">
        <v>1</v>
      </c>
      <c r="M29" s="72">
        <v>0</v>
      </c>
      <c r="N29" s="72">
        <v>0</v>
      </c>
      <c r="O29" s="73">
        <v>0.1</v>
      </c>
    </row>
    <row r="30" spans="1:15" ht="76.5">
      <c r="A30" s="69" t="s">
        <v>69</v>
      </c>
      <c r="B30" s="74" t="s">
        <v>218</v>
      </c>
      <c r="C30" s="71" t="s">
        <v>53</v>
      </c>
      <c r="D30" s="72">
        <v>5.0999999999999996</v>
      </c>
      <c r="E30" s="72">
        <v>5.3</v>
      </c>
      <c r="F30" s="72">
        <v>39.4</v>
      </c>
      <c r="G30" s="72">
        <v>226</v>
      </c>
      <c r="H30" s="72">
        <v>0.06</v>
      </c>
      <c r="I30" s="72">
        <v>0</v>
      </c>
      <c r="J30" s="72">
        <v>4.8000000000000001E-2</v>
      </c>
      <c r="K30" s="72">
        <v>0.70199999999999996</v>
      </c>
      <c r="L30" s="72">
        <v>16.998000000000001</v>
      </c>
      <c r="M30" s="72">
        <v>48</v>
      </c>
      <c r="N30" s="72">
        <v>7.0019999999999998</v>
      </c>
      <c r="O30" s="73">
        <v>0.70199999999999996</v>
      </c>
    </row>
    <row r="31" spans="1:15" s="7" customFormat="1" ht="27" thickBot="1">
      <c r="A31" s="76"/>
      <c r="B31" s="77" t="s">
        <v>71</v>
      </c>
      <c r="C31" s="78"/>
      <c r="D31" s="79">
        <f>SUM(D17:D30)</f>
        <v>84.8</v>
      </c>
      <c r="E31" s="79">
        <f t="shared" ref="E31:O31" si="2">SUM(E17:E30)</f>
        <v>61.879999999999995</v>
      </c>
      <c r="F31" s="79">
        <f t="shared" si="2"/>
        <v>405.78</v>
      </c>
      <c r="G31" s="79">
        <f t="shared" si="2"/>
        <v>2608.36</v>
      </c>
      <c r="H31" s="79">
        <f t="shared" si="2"/>
        <v>2.2080000000000006</v>
      </c>
      <c r="I31" s="79">
        <f t="shared" si="2"/>
        <v>36.335999999999999</v>
      </c>
      <c r="J31" s="79">
        <f t="shared" si="2"/>
        <v>4.8000000000000001E-2</v>
      </c>
      <c r="K31" s="79">
        <f t="shared" si="2"/>
        <v>1.742</v>
      </c>
      <c r="L31" s="79">
        <f t="shared" si="2"/>
        <v>754.9140000000001</v>
      </c>
      <c r="M31" s="79">
        <f t="shared" si="2"/>
        <v>330.40000000000003</v>
      </c>
      <c r="N31" s="79">
        <f t="shared" si="2"/>
        <v>115.306</v>
      </c>
      <c r="O31" s="79">
        <f t="shared" si="2"/>
        <v>23.86</v>
      </c>
    </row>
    <row r="32" spans="1:15" s="1" customFormat="1" ht="20.25">
      <c r="A32" s="55"/>
      <c r="B32" s="52"/>
      <c r="C32" s="53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s="1" customFormat="1" ht="26.25">
      <c r="A33" s="56" t="s">
        <v>0</v>
      </c>
      <c r="B33" s="57" t="s">
        <v>72</v>
      </c>
      <c r="C33" s="58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</row>
    <row r="34" spans="1:15" s="1" customFormat="1" ht="26.25">
      <c r="A34" s="56" t="s">
        <v>22</v>
      </c>
      <c r="B34" s="60" t="s">
        <v>23</v>
      </c>
      <c r="C34" s="58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1:15" s="1" customFormat="1" ht="25.5">
      <c r="A35" s="166" t="s">
        <v>19</v>
      </c>
      <c r="B35" s="168" t="s">
        <v>21</v>
      </c>
      <c r="C35" s="58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1:15" s="1" customFormat="1" ht="26.25" thickBot="1">
      <c r="A36" s="167"/>
      <c r="B36" s="169"/>
      <c r="C36" s="58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1:15" s="3" customFormat="1" ht="33" customHeight="1">
      <c r="A37" s="170" t="s">
        <v>1</v>
      </c>
      <c r="B37" s="172" t="s">
        <v>2</v>
      </c>
      <c r="C37" s="174" t="s">
        <v>14</v>
      </c>
      <c r="D37" s="176" t="s">
        <v>7</v>
      </c>
      <c r="E37" s="176"/>
      <c r="F37" s="176"/>
      <c r="G37" s="176" t="s">
        <v>3</v>
      </c>
      <c r="H37" s="176" t="s">
        <v>4</v>
      </c>
      <c r="I37" s="176"/>
      <c r="J37" s="176"/>
      <c r="K37" s="176"/>
      <c r="L37" s="178" t="s">
        <v>5</v>
      </c>
      <c r="M37" s="179"/>
      <c r="N37" s="179"/>
      <c r="O37" s="180"/>
    </row>
    <row r="38" spans="1:15" s="4" customFormat="1" ht="53.25" thickBot="1">
      <c r="A38" s="171"/>
      <c r="B38" s="173"/>
      <c r="C38" s="175"/>
      <c r="D38" s="61" t="s">
        <v>8</v>
      </c>
      <c r="E38" s="61" t="s">
        <v>6</v>
      </c>
      <c r="F38" s="61" t="s">
        <v>9</v>
      </c>
      <c r="G38" s="177"/>
      <c r="H38" s="61" t="s">
        <v>10</v>
      </c>
      <c r="I38" s="61" t="s">
        <v>11</v>
      </c>
      <c r="J38" s="61" t="s">
        <v>15</v>
      </c>
      <c r="K38" s="61" t="s">
        <v>16</v>
      </c>
      <c r="L38" s="61" t="s">
        <v>12</v>
      </c>
      <c r="M38" s="62" t="s">
        <v>17</v>
      </c>
      <c r="N38" s="62" t="s">
        <v>18</v>
      </c>
      <c r="O38" s="63" t="s">
        <v>13</v>
      </c>
    </row>
    <row r="39" spans="1:15" s="4" customFormat="1" ht="26.25">
      <c r="A39" s="64" t="s">
        <v>24</v>
      </c>
      <c r="B39" s="65" t="s">
        <v>25</v>
      </c>
      <c r="C39" s="66" t="s">
        <v>26</v>
      </c>
      <c r="D39" s="67" t="s">
        <v>27</v>
      </c>
      <c r="E39" s="67" t="s">
        <v>28</v>
      </c>
      <c r="F39" s="67" t="s">
        <v>29</v>
      </c>
      <c r="G39" s="67" t="s">
        <v>30</v>
      </c>
      <c r="H39" s="67" t="s">
        <v>31</v>
      </c>
      <c r="I39" s="67" t="s">
        <v>32</v>
      </c>
      <c r="J39" s="67" t="s">
        <v>33</v>
      </c>
      <c r="K39" s="67" t="s">
        <v>34</v>
      </c>
      <c r="L39" s="67" t="s">
        <v>35</v>
      </c>
      <c r="M39" s="67" t="s">
        <v>36</v>
      </c>
      <c r="N39" s="67" t="s">
        <v>37</v>
      </c>
      <c r="O39" s="68" t="s">
        <v>38</v>
      </c>
    </row>
    <row r="40" spans="1:15" ht="26.25">
      <c r="A40" s="69"/>
      <c r="B40" s="70" t="s">
        <v>39</v>
      </c>
      <c r="C40" s="71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3"/>
    </row>
    <row r="41" spans="1:15" ht="52.5">
      <c r="A41" s="87">
        <v>275</v>
      </c>
      <c r="B41" s="88" t="s">
        <v>221</v>
      </c>
      <c r="C41" s="89" t="s">
        <v>222</v>
      </c>
      <c r="D41" s="90">
        <v>6.1333333333333329</v>
      </c>
      <c r="E41" s="90">
        <v>2.4</v>
      </c>
      <c r="F41" s="90">
        <v>65.333333333333329</v>
      </c>
      <c r="G41" s="90">
        <v>314.66666666666669</v>
      </c>
      <c r="H41" s="90">
        <v>6.6666666666666666E-2</v>
      </c>
      <c r="I41" s="90">
        <v>0</v>
      </c>
      <c r="J41" s="90">
        <v>2.6666666666666668E-2</v>
      </c>
      <c r="K41" s="90">
        <v>0.53333333333333333</v>
      </c>
      <c r="L41" s="90">
        <v>26.666666666666668</v>
      </c>
      <c r="M41" s="90">
        <v>129.33333333333334</v>
      </c>
      <c r="N41" s="90">
        <v>38.666666666666664</v>
      </c>
      <c r="O41" s="91">
        <v>1.3333333333333333</v>
      </c>
    </row>
    <row r="42" spans="1:15" ht="26.25">
      <c r="A42" s="69" t="s">
        <v>48</v>
      </c>
      <c r="B42" s="74" t="s">
        <v>49</v>
      </c>
      <c r="C42" s="92" t="s">
        <v>222</v>
      </c>
      <c r="D42" s="93">
        <v>0.2</v>
      </c>
      <c r="E42" s="93">
        <v>0</v>
      </c>
      <c r="F42" s="93">
        <v>7.02</v>
      </c>
      <c r="G42" s="93">
        <v>28.46</v>
      </c>
      <c r="H42" s="72">
        <v>0</v>
      </c>
      <c r="I42" s="72">
        <v>0</v>
      </c>
      <c r="J42" s="72">
        <v>0</v>
      </c>
      <c r="K42" s="72">
        <v>0</v>
      </c>
      <c r="L42" s="72">
        <v>11</v>
      </c>
      <c r="M42" s="72">
        <v>3</v>
      </c>
      <c r="N42" s="72">
        <v>1</v>
      </c>
      <c r="O42" s="73">
        <v>0.3</v>
      </c>
    </row>
    <row r="43" spans="1:15" ht="26.25">
      <c r="A43" s="69"/>
      <c r="B43" s="70" t="s">
        <v>50</v>
      </c>
      <c r="C43" s="71"/>
      <c r="D43" s="75">
        <f t="shared" ref="D43:O43" si="3">SUM(D41:D42)</f>
        <v>6.333333333333333</v>
      </c>
      <c r="E43" s="75">
        <f t="shared" si="3"/>
        <v>2.4</v>
      </c>
      <c r="F43" s="75">
        <f t="shared" si="3"/>
        <v>72.353333333333325</v>
      </c>
      <c r="G43" s="75">
        <f t="shared" si="3"/>
        <v>343.12666666666667</v>
      </c>
      <c r="H43" s="75">
        <f t="shared" si="3"/>
        <v>6.6666666666666666E-2</v>
      </c>
      <c r="I43" s="75">
        <f t="shared" si="3"/>
        <v>0</v>
      </c>
      <c r="J43" s="75">
        <f t="shared" si="3"/>
        <v>2.6666666666666668E-2</v>
      </c>
      <c r="K43" s="75">
        <f t="shared" si="3"/>
        <v>0.53333333333333333</v>
      </c>
      <c r="L43" s="75">
        <f t="shared" si="3"/>
        <v>37.666666666666671</v>
      </c>
      <c r="M43" s="75">
        <f t="shared" si="3"/>
        <v>132.33333333333334</v>
      </c>
      <c r="N43" s="75">
        <f t="shared" si="3"/>
        <v>39.666666666666664</v>
      </c>
      <c r="O43" s="75">
        <f t="shared" si="3"/>
        <v>1.6333333333333333</v>
      </c>
    </row>
    <row r="44" spans="1:15" ht="76.5">
      <c r="A44" s="69" t="s">
        <v>51</v>
      </c>
      <c r="B44" s="74" t="s">
        <v>52</v>
      </c>
      <c r="C44" s="71" t="s">
        <v>53</v>
      </c>
      <c r="D44" s="72">
        <v>1.1399999999999999</v>
      </c>
      <c r="E44" s="72">
        <v>5.34</v>
      </c>
      <c r="F44" s="72">
        <v>4.62</v>
      </c>
      <c r="G44" s="72">
        <v>71.400000000000006</v>
      </c>
      <c r="H44" s="72">
        <v>1.2E-2</v>
      </c>
      <c r="I44" s="72">
        <v>4.2</v>
      </c>
      <c r="J44" s="72">
        <v>0</v>
      </c>
      <c r="K44" s="72">
        <v>1.86</v>
      </c>
      <c r="L44" s="72">
        <v>24.6</v>
      </c>
      <c r="M44" s="72">
        <v>22.2</v>
      </c>
      <c r="N44" s="72">
        <v>9</v>
      </c>
      <c r="O44" s="73">
        <v>0.42</v>
      </c>
    </row>
    <row r="45" spans="1:15" ht="76.5">
      <c r="A45" s="69" t="s">
        <v>54</v>
      </c>
      <c r="B45" s="74" t="s">
        <v>267</v>
      </c>
      <c r="C45" s="71" t="s">
        <v>42</v>
      </c>
      <c r="D45" s="72">
        <v>2.16</v>
      </c>
      <c r="E45" s="72">
        <v>2.2799999999999998</v>
      </c>
      <c r="F45" s="72">
        <v>15.06</v>
      </c>
      <c r="G45" s="72">
        <v>89</v>
      </c>
      <c r="H45" s="72">
        <v>0.12</v>
      </c>
      <c r="I45" s="72">
        <v>17.46</v>
      </c>
      <c r="J45" s="72">
        <v>0</v>
      </c>
      <c r="K45" s="72">
        <v>0.1</v>
      </c>
      <c r="L45" s="72">
        <v>23.48</v>
      </c>
      <c r="M45" s="72">
        <v>56.64</v>
      </c>
      <c r="N45" s="72">
        <v>23.88</v>
      </c>
      <c r="O45" s="73">
        <v>1.08</v>
      </c>
    </row>
    <row r="46" spans="1:15" ht="25.5">
      <c r="A46" s="69" t="s">
        <v>56</v>
      </c>
      <c r="B46" s="74" t="s">
        <v>57</v>
      </c>
      <c r="C46" s="71" t="s">
        <v>58</v>
      </c>
      <c r="D46" s="72">
        <v>13.84</v>
      </c>
      <c r="E46" s="72">
        <v>14.08</v>
      </c>
      <c r="F46" s="72">
        <v>5.94</v>
      </c>
      <c r="G46" s="72">
        <v>196.8</v>
      </c>
      <c r="H46" s="72">
        <v>5.6000000000000001E-2</v>
      </c>
      <c r="I46" s="72">
        <v>1.288</v>
      </c>
      <c r="J46" s="72">
        <v>4.8000000000000001E-2</v>
      </c>
      <c r="K46" s="72">
        <v>0.17599999999999999</v>
      </c>
      <c r="L46" s="72">
        <v>7.6239999999999997</v>
      </c>
      <c r="M46" s="72">
        <v>133.29599999999999</v>
      </c>
      <c r="N46" s="72">
        <v>65.231999999999999</v>
      </c>
      <c r="O46" s="73">
        <v>1.0880000000000001</v>
      </c>
    </row>
    <row r="47" spans="1:15" ht="51">
      <c r="A47" s="69" t="s">
        <v>83</v>
      </c>
      <c r="B47" s="74" t="s">
        <v>84</v>
      </c>
      <c r="C47" s="71" t="s">
        <v>61</v>
      </c>
      <c r="D47" s="72">
        <v>8.61</v>
      </c>
      <c r="E47" s="72">
        <v>9</v>
      </c>
      <c r="F47" s="72">
        <v>38.81</v>
      </c>
      <c r="G47" s="72">
        <v>271.08</v>
      </c>
      <c r="H47" s="72">
        <v>0.3</v>
      </c>
      <c r="I47" s="72">
        <v>0</v>
      </c>
      <c r="J47" s="72">
        <v>0</v>
      </c>
      <c r="K47" s="72">
        <v>0</v>
      </c>
      <c r="L47" s="72">
        <v>18.254999999999999</v>
      </c>
      <c r="M47" s="72">
        <v>0</v>
      </c>
      <c r="N47" s="72">
        <v>1.02</v>
      </c>
      <c r="O47" s="73">
        <v>4.5750000000000002</v>
      </c>
    </row>
    <row r="48" spans="1:15" ht="25.5">
      <c r="A48" s="69" t="s">
        <v>85</v>
      </c>
      <c r="B48" s="74" t="s">
        <v>86</v>
      </c>
      <c r="C48" s="71" t="s">
        <v>42</v>
      </c>
      <c r="D48" s="72">
        <v>0.3</v>
      </c>
      <c r="E48" s="72">
        <v>0.2</v>
      </c>
      <c r="F48" s="72">
        <v>20.2</v>
      </c>
      <c r="G48" s="72">
        <v>81</v>
      </c>
      <c r="H48" s="72">
        <v>0.04</v>
      </c>
      <c r="I48" s="72">
        <v>1.48</v>
      </c>
      <c r="J48" s="72">
        <v>0.22</v>
      </c>
      <c r="K48" s="72">
        <v>2.04</v>
      </c>
      <c r="L48" s="72">
        <v>68.739999999999995</v>
      </c>
      <c r="M48" s="72">
        <v>54.02</v>
      </c>
      <c r="N48" s="72">
        <v>40.86</v>
      </c>
      <c r="O48" s="73">
        <v>1.24</v>
      </c>
    </row>
    <row r="49" spans="1:15" ht="25.5">
      <c r="A49" s="69" t="s">
        <v>43</v>
      </c>
      <c r="B49" s="74" t="s">
        <v>44</v>
      </c>
      <c r="C49" s="71" t="s">
        <v>45</v>
      </c>
      <c r="D49" s="72">
        <v>2.37</v>
      </c>
      <c r="E49" s="72">
        <v>0.3</v>
      </c>
      <c r="F49" s="72">
        <v>14.76</v>
      </c>
      <c r="G49" s="72">
        <v>70.5</v>
      </c>
      <c r="H49" s="72">
        <v>0.06</v>
      </c>
      <c r="I49" s="72">
        <v>0</v>
      </c>
      <c r="J49" s="72">
        <v>0</v>
      </c>
      <c r="K49" s="72">
        <v>0</v>
      </c>
      <c r="L49" s="72">
        <v>6.9</v>
      </c>
      <c r="M49" s="72">
        <v>0</v>
      </c>
      <c r="N49" s="72">
        <v>0</v>
      </c>
      <c r="O49" s="73">
        <v>0.56999999999999995</v>
      </c>
    </row>
    <row r="50" spans="1:15" ht="25.5">
      <c r="A50" s="69" t="s">
        <v>64</v>
      </c>
      <c r="B50" s="74" t="s">
        <v>65</v>
      </c>
      <c r="C50" s="71" t="s">
        <v>45</v>
      </c>
      <c r="D50" s="72">
        <v>1.98</v>
      </c>
      <c r="E50" s="72">
        <v>0.36</v>
      </c>
      <c r="F50" s="72">
        <v>10.02</v>
      </c>
      <c r="G50" s="72">
        <v>52.2</v>
      </c>
      <c r="H50" s="72">
        <v>5.3999999999999999E-2</v>
      </c>
      <c r="I50" s="72">
        <v>0</v>
      </c>
      <c r="J50" s="72">
        <v>0</v>
      </c>
      <c r="K50" s="72">
        <v>0.42</v>
      </c>
      <c r="L50" s="72">
        <v>10.5</v>
      </c>
      <c r="M50" s="72">
        <v>47.4</v>
      </c>
      <c r="N50" s="72">
        <v>14.1</v>
      </c>
      <c r="O50" s="73">
        <v>1.17</v>
      </c>
    </row>
    <row r="51" spans="1:15" ht="26.25">
      <c r="A51" s="69"/>
      <c r="B51" s="70" t="s">
        <v>66</v>
      </c>
      <c r="C51" s="71"/>
      <c r="D51" s="75">
        <f>SUM(D44:D50)</f>
        <v>30.400000000000002</v>
      </c>
      <c r="E51" s="75">
        <f t="shared" ref="E51:O51" si="4">SUM(E44:E50)</f>
        <v>31.56</v>
      </c>
      <c r="F51" s="75">
        <f t="shared" si="4"/>
        <v>109.41000000000001</v>
      </c>
      <c r="G51" s="75">
        <f t="shared" si="4"/>
        <v>831.98</v>
      </c>
      <c r="H51" s="75">
        <f t="shared" si="4"/>
        <v>0.64200000000000013</v>
      </c>
      <c r="I51" s="75">
        <f t="shared" si="4"/>
        <v>24.428000000000001</v>
      </c>
      <c r="J51" s="75">
        <f t="shared" si="4"/>
        <v>0.26800000000000002</v>
      </c>
      <c r="K51" s="75">
        <f t="shared" si="4"/>
        <v>4.5960000000000001</v>
      </c>
      <c r="L51" s="75">
        <f t="shared" si="4"/>
        <v>160.09900000000002</v>
      </c>
      <c r="M51" s="75">
        <f t="shared" si="4"/>
        <v>313.55599999999998</v>
      </c>
      <c r="N51" s="75">
        <f t="shared" si="4"/>
        <v>154.09199999999998</v>
      </c>
      <c r="O51" s="75">
        <f t="shared" si="4"/>
        <v>10.143000000000001</v>
      </c>
    </row>
    <row r="52" spans="1:15" ht="25.5">
      <c r="A52" s="69" t="s">
        <v>87</v>
      </c>
      <c r="B52" s="74" t="s">
        <v>219</v>
      </c>
      <c r="C52" s="71" t="s">
        <v>42</v>
      </c>
      <c r="D52" s="72">
        <v>5.4</v>
      </c>
      <c r="E52" s="72">
        <v>5</v>
      </c>
      <c r="F52" s="72">
        <v>21.6</v>
      </c>
      <c r="G52" s="72">
        <v>158</v>
      </c>
      <c r="H52" s="72">
        <v>0.06</v>
      </c>
      <c r="I52" s="72">
        <v>1.8</v>
      </c>
      <c r="J52" s="72">
        <v>0.04</v>
      </c>
      <c r="K52" s="72">
        <v>0</v>
      </c>
      <c r="L52" s="72">
        <v>242</v>
      </c>
      <c r="M52" s="72">
        <v>0</v>
      </c>
      <c r="N52" s="72">
        <v>30</v>
      </c>
      <c r="O52" s="73">
        <v>0.2</v>
      </c>
    </row>
    <row r="53" spans="1:15" ht="76.5">
      <c r="A53" s="69" t="s">
        <v>89</v>
      </c>
      <c r="B53" s="74" t="s">
        <v>220</v>
      </c>
      <c r="C53" s="71" t="s">
        <v>53</v>
      </c>
      <c r="D53" s="72">
        <v>4.4400000000000004</v>
      </c>
      <c r="E53" s="72">
        <v>3.3</v>
      </c>
      <c r="F53" s="72">
        <v>5.31</v>
      </c>
      <c r="G53" s="72">
        <v>68.099999999999994</v>
      </c>
      <c r="H53" s="72">
        <v>3.5999999999999997E-2</v>
      </c>
      <c r="I53" s="72">
        <v>1.1040000000000001</v>
      </c>
      <c r="J53" s="72">
        <v>0</v>
      </c>
      <c r="K53" s="72">
        <v>0</v>
      </c>
      <c r="L53" s="72">
        <v>36.558</v>
      </c>
      <c r="M53" s="72">
        <v>0</v>
      </c>
      <c r="N53" s="72">
        <v>18.876000000000001</v>
      </c>
      <c r="O53" s="73">
        <v>0.45</v>
      </c>
    </row>
    <row r="54" spans="1:15" s="7" customFormat="1" ht="27" thickBot="1">
      <c r="A54" s="76"/>
      <c r="B54" s="77" t="s">
        <v>71</v>
      </c>
      <c r="C54" s="78"/>
      <c r="D54" s="79">
        <f>SUM(D41:D53)</f>
        <v>83.306666666666658</v>
      </c>
      <c r="E54" s="79">
        <f t="shared" ref="E54:O54" si="5">SUM(E41:E53)</f>
        <v>76.22</v>
      </c>
      <c r="F54" s="79">
        <f t="shared" si="5"/>
        <v>390.43666666666667</v>
      </c>
      <c r="G54" s="79">
        <f t="shared" si="5"/>
        <v>2576.313333333333</v>
      </c>
      <c r="H54" s="79">
        <f t="shared" si="5"/>
        <v>1.5133333333333336</v>
      </c>
      <c r="I54" s="79">
        <f t="shared" si="5"/>
        <v>51.76</v>
      </c>
      <c r="J54" s="79">
        <f t="shared" si="5"/>
        <v>0.62933333333333341</v>
      </c>
      <c r="K54" s="79">
        <f t="shared" si="5"/>
        <v>10.258666666666667</v>
      </c>
      <c r="L54" s="79">
        <f t="shared" si="5"/>
        <v>674.08933333333334</v>
      </c>
      <c r="M54" s="79">
        <f t="shared" si="5"/>
        <v>891.7786666666666</v>
      </c>
      <c r="N54" s="79">
        <f t="shared" si="5"/>
        <v>436.39333333333332</v>
      </c>
      <c r="O54" s="79">
        <f t="shared" si="5"/>
        <v>24.202666666666666</v>
      </c>
    </row>
    <row r="55" spans="1:15" s="1" customFormat="1" ht="20.25">
      <c r="A55" s="55"/>
      <c r="B55" s="52"/>
      <c r="C55" s="53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s="1" customFormat="1" ht="26.25">
      <c r="A56" s="56" t="s">
        <v>0</v>
      </c>
      <c r="B56" s="57" t="s">
        <v>91</v>
      </c>
      <c r="C56" s="58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</row>
    <row r="57" spans="1:15" s="1" customFormat="1" ht="26.25">
      <c r="A57" s="56" t="s">
        <v>22</v>
      </c>
      <c r="B57" s="60" t="s">
        <v>23</v>
      </c>
      <c r="C57" s="58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</row>
    <row r="58" spans="1:15" s="1" customFormat="1" ht="25.5">
      <c r="A58" s="166" t="s">
        <v>19</v>
      </c>
      <c r="B58" s="168" t="s">
        <v>21</v>
      </c>
      <c r="C58" s="58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</row>
    <row r="59" spans="1:15" s="1" customFormat="1" ht="26.25" thickBot="1">
      <c r="A59" s="167"/>
      <c r="B59" s="169"/>
      <c r="C59" s="58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</row>
    <row r="60" spans="1:15" s="3" customFormat="1" ht="33" customHeight="1">
      <c r="A60" s="170" t="s">
        <v>1</v>
      </c>
      <c r="B60" s="172" t="s">
        <v>2</v>
      </c>
      <c r="C60" s="174" t="s">
        <v>14</v>
      </c>
      <c r="D60" s="176" t="s">
        <v>7</v>
      </c>
      <c r="E60" s="176"/>
      <c r="F60" s="176"/>
      <c r="G60" s="176" t="s">
        <v>3</v>
      </c>
      <c r="H60" s="176" t="s">
        <v>4</v>
      </c>
      <c r="I60" s="176"/>
      <c r="J60" s="176"/>
      <c r="K60" s="176"/>
      <c r="L60" s="178" t="s">
        <v>5</v>
      </c>
      <c r="M60" s="179"/>
      <c r="N60" s="179"/>
      <c r="O60" s="180"/>
    </row>
    <row r="61" spans="1:15" s="4" customFormat="1" ht="53.25" thickBot="1">
      <c r="A61" s="171"/>
      <c r="B61" s="173"/>
      <c r="C61" s="175"/>
      <c r="D61" s="61" t="s">
        <v>8</v>
      </c>
      <c r="E61" s="61" t="s">
        <v>6</v>
      </c>
      <c r="F61" s="61" t="s">
        <v>9</v>
      </c>
      <c r="G61" s="177"/>
      <c r="H61" s="61" t="s">
        <v>10</v>
      </c>
      <c r="I61" s="61" t="s">
        <v>11</v>
      </c>
      <c r="J61" s="61" t="s">
        <v>15</v>
      </c>
      <c r="K61" s="61" t="s">
        <v>16</v>
      </c>
      <c r="L61" s="61" t="s">
        <v>12</v>
      </c>
      <c r="M61" s="62" t="s">
        <v>17</v>
      </c>
      <c r="N61" s="62" t="s">
        <v>18</v>
      </c>
      <c r="O61" s="63" t="s">
        <v>13</v>
      </c>
    </row>
    <row r="62" spans="1:15" s="4" customFormat="1" ht="26.25">
      <c r="A62" s="64" t="s">
        <v>24</v>
      </c>
      <c r="B62" s="65" t="s">
        <v>25</v>
      </c>
      <c r="C62" s="66" t="s">
        <v>26</v>
      </c>
      <c r="D62" s="67" t="s">
        <v>27</v>
      </c>
      <c r="E62" s="67" t="s">
        <v>28</v>
      </c>
      <c r="F62" s="67" t="s">
        <v>29</v>
      </c>
      <c r="G62" s="67" t="s">
        <v>30</v>
      </c>
      <c r="H62" s="67" t="s">
        <v>31</v>
      </c>
      <c r="I62" s="67" t="s">
        <v>32</v>
      </c>
      <c r="J62" s="67" t="s">
        <v>33</v>
      </c>
      <c r="K62" s="67" t="s">
        <v>34</v>
      </c>
      <c r="L62" s="67" t="s">
        <v>35</v>
      </c>
      <c r="M62" s="67" t="s">
        <v>36</v>
      </c>
      <c r="N62" s="67" t="s">
        <v>37</v>
      </c>
      <c r="O62" s="68" t="s">
        <v>38</v>
      </c>
    </row>
    <row r="63" spans="1:15" ht="26.25">
      <c r="A63" s="69"/>
      <c r="B63" s="70" t="s">
        <v>39</v>
      </c>
      <c r="C63" s="71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3"/>
    </row>
    <row r="64" spans="1:15" ht="51">
      <c r="A64" s="69" t="s">
        <v>109</v>
      </c>
      <c r="B64" s="74" t="s">
        <v>224</v>
      </c>
      <c r="C64" s="71" t="s">
        <v>42</v>
      </c>
      <c r="D64" s="72">
        <v>7.74</v>
      </c>
      <c r="E64" s="72">
        <v>11.82</v>
      </c>
      <c r="F64" s="72">
        <v>35.54</v>
      </c>
      <c r="G64" s="72">
        <v>279.39999999999998</v>
      </c>
      <c r="H64" s="72">
        <v>0.08</v>
      </c>
      <c r="I64" s="72">
        <v>1.42</v>
      </c>
      <c r="J64" s="72">
        <v>0.08</v>
      </c>
      <c r="K64" s="72">
        <v>0.76</v>
      </c>
      <c r="L64" s="72">
        <v>140.6</v>
      </c>
      <c r="M64" s="72">
        <v>136.4</v>
      </c>
      <c r="N64" s="72">
        <v>23</v>
      </c>
      <c r="O64" s="73">
        <v>0.56000000000000005</v>
      </c>
    </row>
    <row r="65" spans="1:15" ht="25.5">
      <c r="A65" s="69" t="s">
        <v>75</v>
      </c>
      <c r="B65" s="74" t="s">
        <v>76</v>
      </c>
      <c r="C65" s="71" t="s">
        <v>45</v>
      </c>
      <c r="D65" s="72">
        <v>2.25</v>
      </c>
      <c r="E65" s="72">
        <v>0.87</v>
      </c>
      <c r="F65" s="72">
        <v>15.42</v>
      </c>
      <c r="G65" s="72">
        <v>78.599999999999994</v>
      </c>
      <c r="H65" s="72">
        <v>3.3000000000000002E-2</v>
      </c>
      <c r="I65" s="72">
        <v>0</v>
      </c>
      <c r="J65" s="72">
        <v>0</v>
      </c>
      <c r="K65" s="72">
        <v>0.51</v>
      </c>
      <c r="L65" s="72">
        <v>5.7</v>
      </c>
      <c r="M65" s="72">
        <v>19.5</v>
      </c>
      <c r="N65" s="72">
        <v>3.9</v>
      </c>
      <c r="O65" s="73">
        <v>0.36</v>
      </c>
    </row>
    <row r="66" spans="1:15" ht="26.25">
      <c r="A66" s="102">
        <v>493</v>
      </c>
      <c r="B66" s="103" t="s">
        <v>49</v>
      </c>
      <c r="C66" s="92" t="s">
        <v>222</v>
      </c>
      <c r="D66" s="93">
        <v>0.2</v>
      </c>
      <c r="E66" s="93">
        <v>0</v>
      </c>
      <c r="F66" s="93">
        <v>7.02</v>
      </c>
      <c r="G66" s="93">
        <v>28.46</v>
      </c>
      <c r="H66" s="72">
        <v>0</v>
      </c>
      <c r="I66" s="72">
        <v>0</v>
      </c>
      <c r="J66" s="72">
        <v>0</v>
      </c>
      <c r="K66" s="72">
        <v>0</v>
      </c>
      <c r="L66" s="72">
        <v>11</v>
      </c>
      <c r="M66" s="72">
        <v>3</v>
      </c>
      <c r="N66" s="72">
        <v>1</v>
      </c>
      <c r="O66" s="73">
        <v>0.3</v>
      </c>
    </row>
    <row r="67" spans="1:15" ht="26.25">
      <c r="A67" s="104"/>
      <c r="B67" s="105" t="s">
        <v>50</v>
      </c>
      <c r="C67" s="92"/>
      <c r="D67" s="93"/>
      <c r="E67" s="93"/>
      <c r="F67" s="93"/>
      <c r="G67" s="93"/>
      <c r="H67" s="93"/>
      <c r="I67" s="106"/>
      <c r="J67" s="106"/>
      <c r="K67" s="93"/>
      <c r="L67" s="93"/>
      <c r="M67" s="93"/>
      <c r="N67" s="93"/>
      <c r="O67" s="107"/>
    </row>
    <row r="68" spans="1:15" ht="25.5">
      <c r="A68" s="69" t="s">
        <v>94</v>
      </c>
      <c r="B68" s="74" t="s">
        <v>95</v>
      </c>
      <c r="C68" s="71" t="s">
        <v>53</v>
      </c>
      <c r="D68" s="72">
        <v>0.48</v>
      </c>
      <c r="E68" s="72">
        <v>0.06</v>
      </c>
      <c r="F68" s="72">
        <v>1.02</v>
      </c>
      <c r="G68" s="72">
        <v>7.8</v>
      </c>
      <c r="H68" s="72">
        <v>1.2E-2</v>
      </c>
      <c r="I68" s="72">
        <v>3</v>
      </c>
      <c r="J68" s="72">
        <v>0</v>
      </c>
      <c r="K68" s="72">
        <v>0</v>
      </c>
      <c r="L68" s="72">
        <v>13.8</v>
      </c>
      <c r="M68" s="72">
        <v>0</v>
      </c>
      <c r="N68" s="72">
        <v>0</v>
      </c>
      <c r="O68" s="73">
        <v>0.36</v>
      </c>
    </row>
    <row r="69" spans="1:15" ht="51">
      <c r="A69" s="69" t="s">
        <v>96</v>
      </c>
      <c r="B69" s="74" t="s">
        <v>223</v>
      </c>
      <c r="C69" s="71" t="s">
        <v>42</v>
      </c>
      <c r="D69" s="72">
        <v>1.84</v>
      </c>
      <c r="E69" s="72">
        <v>3.4</v>
      </c>
      <c r="F69" s="72">
        <v>12.1</v>
      </c>
      <c r="G69" s="72">
        <v>86.4</v>
      </c>
      <c r="H69" s="72">
        <v>0.2</v>
      </c>
      <c r="I69" s="72">
        <v>14.44</v>
      </c>
      <c r="J69" s="72">
        <v>0.02</v>
      </c>
      <c r="K69" s="72">
        <v>0.1</v>
      </c>
      <c r="L69" s="72">
        <v>41.22</v>
      </c>
      <c r="M69" s="72">
        <v>40.74</v>
      </c>
      <c r="N69" s="72">
        <v>18.36</v>
      </c>
      <c r="O69" s="73">
        <v>1.76</v>
      </c>
    </row>
    <row r="70" spans="1:15" ht="51">
      <c r="A70" s="69" t="s">
        <v>185</v>
      </c>
      <c r="B70" s="74" t="s">
        <v>186</v>
      </c>
      <c r="C70" s="71" t="s">
        <v>58</v>
      </c>
      <c r="D70" s="72">
        <v>7.69</v>
      </c>
      <c r="E70" s="72">
        <v>6.66</v>
      </c>
      <c r="F70" s="72">
        <v>16.25</v>
      </c>
      <c r="G70" s="72">
        <v>152.91999999999999</v>
      </c>
      <c r="H70" s="72">
        <v>4.8000000000000001E-2</v>
      </c>
      <c r="I70" s="72">
        <v>0.152</v>
      </c>
      <c r="J70" s="72">
        <v>1.6E-2</v>
      </c>
      <c r="K70" s="72">
        <v>3.2000000000000001E-2</v>
      </c>
      <c r="L70" s="72">
        <v>21.167999999999999</v>
      </c>
      <c r="M70" s="72">
        <v>9.2159999999999993</v>
      </c>
      <c r="N70" s="72">
        <v>0.72799999999999998</v>
      </c>
      <c r="O70" s="73">
        <v>0.44800000000000001</v>
      </c>
    </row>
    <row r="71" spans="1:15" ht="51">
      <c r="A71" s="69" t="s">
        <v>100</v>
      </c>
      <c r="B71" s="74" t="s">
        <v>101</v>
      </c>
      <c r="C71" s="71" t="s">
        <v>61</v>
      </c>
      <c r="D71" s="72">
        <v>5.8</v>
      </c>
      <c r="E71" s="72">
        <v>2.91</v>
      </c>
      <c r="F71" s="72">
        <v>35.549999999999997</v>
      </c>
      <c r="G71" s="72">
        <v>191.4</v>
      </c>
      <c r="H71" s="72">
        <v>0.09</v>
      </c>
      <c r="I71" s="72">
        <v>0</v>
      </c>
      <c r="J71" s="72">
        <v>0</v>
      </c>
      <c r="K71" s="72">
        <v>0</v>
      </c>
      <c r="L71" s="72">
        <v>36.270000000000003</v>
      </c>
      <c r="M71" s="72">
        <v>1.92</v>
      </c>
      <c r="N71" s="72">
        <v>3.6150000000000002</v>
      </c>
      <c r="O71" s="73">
        <v>1.155</v>
      </c>
    </row>
    <row r="72" spans="1:15" ht="51">
      <c r="A72" s="69" t="s">
        <v>102</v>
      </c>
      <c r="B72" s="74" t="s">
        <v>103</v>
      </c>
      <c r="C72" s="71" t="s">
        <v>42</v>
      </c>
      <c r="D72" s="72">
        <v>0.7</v>
      </c>
      <c r="E72" s="72">
        <v>0.3</v>
      </c>
      <c r="F72" s="72">
        <v>22.8</v>
      </c>
      <c r="G72" s="72">
        <v>97</v>
      </c>
      <c r="H72" s="72">
        <v>0</v>
      </c>
      <c r="I72" s="72">
        <v>70</v>
      </c>
      <c r="J72" s="72">
        <v>0</v>
      </c>
      <c r="K72" s="72">
        <v>0</v>
      </c>
      <c r="L72" s="72">
        <v>12</v>
      </c>
      <c r="M72" s="72">
        <v>3</v>
      </c>
      <c r="N72" s="72">
        <v>3</v>
      </c>
      <c r="O72" s="73">
        <v>1.5</v>
      </c>
    </row>
    <row r="73" spans="1:15" ht="25.5">
      <c r="A73" s="69" t="s">
        <v>43</v>
      </c>
      <c r="B73" s="74" t="s">
        <v>44</v>
      </c>
      <c r="C73" s="71" t="s">
        <v>45</v>
      </c>
      <c r="D73" s="72">
        <v>2.37</v>
      </c>
      <c r="E73" s="72">
        <v>0.3</v>
      </c>
      <c r="F73" s="72">
        <v>14.76</v>
      </c>
      <c r="G73" s="72">
        <v>70.5</v>
      </c>
      <c r="H73" s="72">
        <v>0.06</v>
      </c>
      <c r="I73" s="72">
        <v>0</v>
      </c>
      <c r="J73" s="72">
        <v>0</v>
      </c>
      <c r="K73" s="72">
        <v>0</v>
      </c>
      <c r="L73" s="72">
        <v>6.9</v>
      </c>
      <c r="M73" s="72">
        <v>0</v>
      </c>
      <c r="N73" s="72">
        <v>0</v>
      </c>
      <c r="O73" s="73">
        <v>0.56999999999999995</v>
      </c>
    </row>
    <row r="74" spans="1:15" ht="25.5">
      <c r="A74" s="69" t="s">
        <v>64</v>
      </c>
      <c r="B74" s="74" t="s">
        <v>65</v>
      </c>
      <c r="C74" s="71" t="s">
        <v>45</v>
      </c>
      <c r="D74" s="72">
        <v>1.98</v>
      </c>
      <c r="E74" s="72">
        <v>0.36</v>
      </c>
      <c r="F74" s="72">
        <v>10.02</v>
      </c>
      <c r="G74" s="72">
        <v>52.2</v>
      </c>
      <c r="H74" s="72">
        <v>5.3999999999999999E-2</v>
      </c>
      <c r="I74" s="72">
        <v>0</v>
      </c>
      <c r="J74" s="72">
        <v>0</v>
      </c>
      <c r="K74" s="72">
        <v>0.42</v>
      </c>
      <c r="L74" s="72">
        <v>10.5</v>
      </c>
      <c r="M74" s="72">
        <v>47.4</v>
      </c>
      <c r="N74" s="72">
        <v>14.1</v>
      </c>
      <c r="O74" s="73">
        <v>1.17</v>
      </c>
    </row>
    <row r="75" spans="1:15" ht="26.25">
      <c r="A75" s="69"/>
      <c r="B75" s="70" t="s">
        <v>66</v>
      </c>
      <c r="C75" s="71"/>
      <c r="D75" s="75">
        <f>SUM(D68:D74)</f>
        <v>20.860000000000003</v>
      </c>
      <c r="E75" s="75">
        <f t="shared" ref="E75:O75" si="6">SUM(E68:E74)</f>
        <v>13.990000000000002</v>
      </c>
      <c r="F75" s="75">
        <f t="shared" si="6"/>
        <v>112.49999999999999</v>
      </c>
      <c r="G75" s="75">
        <f t="shared" si="6"/>
        <v>658.22</v>
      </c>
      <c r="H75" s="75">
        <f t="shared" si="6"/>
        <v>0.46399999999999997</v>
      </c>
      <c r="I75" s="75">
        <f t="shared" si="6"/>
        <v>87.591999999999999</v>
      </c>
      <c r="J75" s="75">
        <f t="shared" si="6"/>
        <v>3.6000000000000004E-2</v>
      </c>
      <c r="K75" s="75">
        <f t="shared" si="6"/>
        <v>0.55200000000000005</v>
      </c>
      <c r="L75" s="75">
        <f t="shared" si="6"/>
        <v>141.858</v>
      </c>
      <c r="M75" s="75">
        <f t="shared" si="6"/>
        <v>102.27600000000001</v>
      </c>
      <c r="N75" s="75">
        <f t="shared" si="6"/>
        <v>39.803000000000004</v>
      </c>
      <c r="O75" s="75">
        <f t="shared" si="6"/>
        <v>6.9630000000000001</v>
      </c>
    </row>
    <row r="76" spans="1:15" ht="51">
      <c r="A76" s="69" t="s">
        <v>104</v>
      </c>
      <c r="B76" s="74" t="s">
        <v>105</v>
      </c>
      <c r="C76" s="71" t="s">
        <v>42</v>
      </c>
      <c r="D76" s="72">
        <v>0.3</v>
      </c>
      <c r="E76" s="72">
        <v>0.12</v>
      </c>
      <c r="F76" s="72">
        <v>17.16</v>
      </c>
      <c r="G76" s="72">
        <v>70.040000000000006</v>
      </c>
      <c r="H76" s="72">
        <v>0</v>
      </c>
      <c r="I76" s="72">
        <v>60</v>
      </c>
      <c r="J76" s="72">
        <v>0</v>
      </c>
      <c r="K76" s="72">
        <v>0.2</v>
      </c>
      <c r="L76" s="72">
        <v>18.46</v>
      </c>
      <c r="M76" s="72">
        <v>9.9</v>
      </c>
      <c r="N76" s="72">
        <v>10.9</v>
      </c>
      <c r="O76" s="73">
        <v>0.44</v>
      </c>
    </row>
    <row r="77" spans="1:15" ht="102">
      <c r="A77" s="69" t="s">
        <v>106</v>
      </c>
      <c r="B77" s="74" t="s">
        <v>228</v>
      </c>
      <c r="C77" s="71" t="s">
        <v>53</v>
      </c>
      <c r="D77" s="72">
        <v>8.23</v>
      </c>
      <c r="E77" s="72">
        <v>7.73</v>
      </c>
      <c r="F77" s="72">
        <v>23.46</v>
      </c>
      <c r="G77" s="72">
        <v>195.79</v>
      </c>
      <c r="H77" s="72">
        <v>7.1999999999999995E-2</v>
      </c>
      <c r="I77" s="72">
        <v>0.47399999999999998</v>
      </c>
      <c r="J77" s="72">
        <v>7.8E-2</v>
      </c>
      <c r="K77" s="72">
        <v>1.1519999999999999</v>
      </c>
      <c r="L77" s="72">
        <v>155.72999999999999</v>
      </c>
      <c r="M77" s="72">
        <v>126.6</v>
      </c>
      <c r="N77" s="72">
        <v>14.202</v>
      </c>
      <c r="O77" s="73">
        <v>0.75</v>
      </c>
    </row>
    <row r="78" spans="1:15" s="7" customFormat="1" ht="27" thickBot="1">
      <c r="A78" s="76"/>
      <c r="B78" s="77" t="s">
        <v>71</v>
      </c>
      <c r="C78" s="78"/>
      <c r="D78" s="79">
        <f>SUM(D64:D77)</f>
        <v>60.44</v>
      </c>
      <c r="E78" s="79">
        <f t="shared" ref="E78:O78" si="7">SUM(E64:E77)</f>
        <v>48.519999999999996</v>
      </c>
      <c r="F78" s="79">
        <f t="shared" si="7"/>
        <v>323.60000000000002</v>
      </c>
      <c r="G78" s="79">
        <f t="shared" si="7"/>
        <v>1968.7299999999998</v>
      </c>
      <c r="H78" s="79">
        <f t="shared" si="7"/>
        <v>1.113</v>
      </c>
      <c r="I78" s="79">
        <f t="shared" si="7"/>
        <v>237.07799999999997</v>
      </c>
      <c r="J78" s="79">
        <f t="shared" si="7"/>
        <v>0.23000000000000004</v>
      </c>
      <c r="K78" s="79">
        <f t="shared" si="7"/>
        <v>3.726</v>
      </c>
      <c r="L78" s="79">
        <f t="shared" si="7"/>
        <v>615.2059999999999</v>
      </c>
      <c r="M78" s="79">
        <f t="shared" si="7"/>
        <v>499.952</v>
      </c>
      <c r="N78" s="79">
        <f t="shared" si="7"/>
        <v>132.608</v>
      </c>
      <c r="O78" s="79">
        <f t="shared" si="7"/>
        <v>16.335999999999999</v>
      </c>
    </row>
    <row r="79" spans="1:15" s="1" customFormat="1" ht="20.25">
      <c r="A79" s="55"/>
      <c r="B79" s="52"/>
      <c r="C79" s="53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s="1" customFormat="1" ht="26.25">
      <c r="A80" s="56" t="s">
        <v>0</v>
      </c>
      <c r="B80" s="57" t="s">
        <v>108</v>
      </c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</row>
    <row r="81" spans="1:15" s="1" customFormat="1" ht="26.25">
      <c r="A81" s="56" t="s">
        <v>22</v>
      </c>
      <c r="B81" s="60" t="s">
        <v>23</v>
      </c>
      <c r="C81" s="58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</row>
    <row r="82" spans="1:15" s="1" customFormat="1" ht="25.5">
      <c r="A82" s="166" t="s">
        <v>19</v>
      </c>
      <c r="B82" s="168" t="s">
        <v>21</v>
      </c>
      <c r="C82" s="58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</row>
    <row r="83" spans="1:15" s="1" customFormat="1" ht="26.25" thickBot="1">
      <c r="A83" s="167"/>
      <c r="B83" s="169"/>
      <c r="C83" s="58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</row>
    <row r="84" spans="1:15" s="3" customFormat="1" ht="33" customHeight="1">
      <c r="A84" s="170" t="s">
        <v>1</v>
      </c>
      <c r="B84" s="172" t="s">
        <v>2</v>
      </c>
      <c r="C84" s="174" t="s">
        <v>14</v>
      </c>
      <c r="D84" s="176" t="s">
        <v>7</v>
      </c>
      <c r="E84" s="176"/>
      <c r="F84" s="176"/>
      <c r="G84" s="176" t="s">
        <v>3</v>
      </c>
      <c r="H84" s="176" t="s">
        <v>4</v>
      </c>
      <c r="I84" s="176"/>
      <c r="J84" s="176"/>
      <c r="K84" s="176"/>
      <c r="L84" s="178" t="s">
        <v>5</v>
      </c>
      <c r="M84" s="179"/>
      <c r="N84" s="179"/>
      <c r="O84" s="180"/>
    </row>
    <row r="85" spans="1:15" s="4" customFormat="1" ht="53.25" thickBot="1">
      <c r="A85" s="171"/>
      <c r="B85" s="173"/>
      <c r="C85" s="175"/>
      <c r="D85" s="61" t="s">
        <v>8</v>
      </c>
      <c r="E85" s="61" t="s">
        <v>6</v>
      </c>
      <c r="F85" s="61" t="s">
        <v>9</v>
      </c>
      <c r="G85" s="177"/>
      <c r="H85" s="61" t="s">
        <v>10</v>
      </c>
      <c r="I85" s="61" t="s">
        <v>11</v>
      </c>
      <c r="J85" s="61" t="s">
        <v>15</v>
      </c>
      <c r="K85" s="61" t="s">
        <v>16</v>
      </c>
      <c r="L85" s="61" t="s">
        <v>12</v>
      </c>
      <c r="M85" s="62" t="s">
        <v>17</v>
      </c>
      <c r="N85" s="62" t="s">
        <v>18</v>
      </c>
      <c r="O85" s="63" t="s">
        <v>13</v>
      </c>
    </row>
    <row r="86" spans="1:15" s="4" customFormat="1" ht="26.25">
      <c r="A86" s="64" t="s">
        <v>24</v>
      </c>
      <c r="B86" s="65" t="s">
        <v>25</v>
      </c>
      <c r="C86" s="66" t="s">
        <v>26</v>
      </c>
      <c r="D86" s="67" t="s">
        <v>27</v>
      </c>
      <c r="E86" s="67" t="s">
        <v>28</v>
      </c>
      <c r="F86" s="67" t="s">
        <v>29</v>
      </c>
      <c r="G86" s="67" t="s">
        <v>30</v>
      </c>
      <c r="H86" s="67" t="s">
        <v>31</v>
      </c>
      <c r="I86" s="67" t="s">
        <v>32</v>
      </c>
      <c r="J86" s="67" t="s">
        <v>33</v>
      </c>
      <c r="K86" s="67" t="s">
        <v>34</v>
      </c>
      <c r="L86" s="67" t="s">
        <v>35</v>
      </c>
      <c r="M86" s="67" t="s">
        <v>36</v>
      </c>
      <c r="N86" s="67" t="s">
        <v>37</v>
      </c>
      <c r="O86" s="68" t="s">
        <v>38</v>
      </c>
    </row>
    <row r="87" spans="1:15" ht="26.25">
      <c r="A87" s="69"/>
      <c r="B87" s="70" t="s">
        <v>39</v>
      </c>
      <c r="C87" s="71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3"/>
    </row>
    <row r="88" spans="1:15" ht="76.5">
      <c r="A88" s="69" t="s">
        <v>140</v>
      </c>
      <c r="B88" s="74" t="s">
        <v>232</v>
      </c>
      <c r="C88" s="71" t="s">
        <v>42</v>
      </c>
      <c r="D88" s="72">
        <v>7.16</v>
      </c>
      <c r="E88" s="72">
        <v>9.4</v>
      </c>
      <c r="F88" s="72">
        <v>28.8</v>
      </c>
      <c r="G88" s="72">
        <v>291.89999999999998</v>
      </c>
      <c r="H88" s="72">
        <v>0.16</v>
      </c>
      <c r="I88" s="72">
        <v>1.54</v>
      </c>
      <c r="J88" s="72">
        <v>0.06</v>
      </c>
      <c r="K88" s="72">
        <v>0.54</v>
      </c>
      <c r="L88" s="72">
        <v>156.80000000000001</v>
      </c>
      <c r="M88" s="72">
        <v>206</v>
      </c>
      <c r="N88" s="72">
        <v>55.6</v>
      </c>
      <c r="O88" s="73">
        <v>1.24</v>
      </c>
    </row>
    <row r="89" spans="1:15" ht="25.5">
      <c r="A89" s="69" t="s">
        <v>75</v>
      </c>
      <c r="B89" s="74" t="s">
        <v>76</v>
      </c>
      <c r="C89" s="71" t="s">
        <v>45</v>
      </c>
      <c r="D89" s="72">
        <v>2.25</v>
      </c>
      <c r="E89" s="72">
        <v>0.87</v>
      </c>
      <c r="F89" s="72">
        <v>15.42</v>
      </c>
      <c r="G89" s="72">
        <v>78.599999999999994</v>
      </c>
      <c r="H89" s="72">
        <v>3.3000000000000002E-2</v>
      </c>
      <c r="I89" s="72">
        <v>0</v>
      </c>
      <c r="J89" s="72">
        <v>0</v>
      </c>
      <c r="K89" s="72">
        <v>0.51</v>
      </c>
      <c r="L89" s="72">
        <v>5.7</v>
      </c>
      <c r="M89" s="72">
        <v>19.5</v>
      </c>
      <c r="N89" s="72">
        <v>3.9</v>
      </c>
      <c r="O89" s="73">
        <v>0.36</v>
      </c>
    </row>
    <row r="90" spans="1:15" ht="25.5">
      <c r="A90" s="69" t="s">
        <v>164</v>
      </c>
      <c r="B90" s="74" t="s">
        <v>165</v>
      </c>
      <c r="C90" s="71" t="s">
        <v>42</v>
      </c>
      <c r="D90" s="72">
        <v>0.1</v>
      </c>
      <c r="E90" s="72">
        <v>0</v>
      </c>
      <c r="F90" s="72">
        <v>15.2</v>
      </c>
      <c r="G90" s="72">
        <v>61</v>
      </c>
      <c r="H90" s="72">
        <v>0</v>
      </c>
      <c r="I90" s="72">
        <v>2.8</v>
      </c>
      <c r="J90" s="72">
        <v>0</v>
      </c>
      <c r="K90" s="72">
        <v>0</v>
      </c>
      <c r="L90" s="72">
        <v>14.2</v>
      </c>
      <c r="M90" s="72">
        <v>4</v>
      </c>
      <c r="N90" s="72">
        <v>2</v>
      </c>
      <c r="O90" s="73">
        <v>0.4</v>
      </c>
    </row>
    <row r="91" spans="1:15" ht="26.25">
      <c r="A91" s="69"/>
      <c r="B91" s="70" t="s">
        <v>50</v>
      </c>
      <c r="C91" s="71"/>
      <c r="D91" s="75">
        <f>SUM(D88:D89)</f>
        <v>9.41</v>
      </c>
      <c r="E91" s="75">
        <f t="shared" ref="E91:O91" si="8">SUM(E88:E90)</f>
        <v>10.27</v>
      </c>
      <c r="F91" s="75">
        <f t="shared" si="8"/>
        <v>59.42</v>
      </c>
      <c r="G91" s="75">
        <f t="shared" si="8"/>
        <v>431.5</v>
      </c>
      <c r="H91" s="75">
        <f t="shared" si="8"/>
        <v>0.193</v>
      </c>
      <c r="I91" s="75">
        <f t="shared" si="8"/>
        <v>4.34</v>
      </c>
      <c r="J91" s="75">
        <f t="shared" si="8"/>
        <v>0.06</v>
      </c>
      <c r="K91" s="75">
        <f t="shared" si="8"/>
        <v>1.05</v>
      </c>
      <c r="L91" s="75">
        <f t="shared" si="8"/>
        <v>176.7</v>
      </c>
      <c r="M91" s="75">
        <f t="shared" si="8"/>
        <v>229.5</v>
      </c>
      <c r="N91" s="75">
        <f t="shared" si="8"/>
        <v>61.5</v>
      </c>
      <c r="O91" s="75">
        <f t="shared" si="8"/>
        <v>2</v>
      </c>
    </row>
    <row r="92" spans="1:15" ht="25.5">
      <c r="A92" s="69" t="s">
        <v>113</v>
      </c>
      <c r="B92" s="74" t="s">
        <v>114</v>
      </c>
      <c r="C92" s="71" t="s">
        <v>53</v>
      </c>
      <c r="D92" s="72">
        <v>0.8</v>
      </c>
      <c r="E92" s="72">
        <v>0.1</v>
      </c>
      <c r="F92" s="72">
        <v>4.3</v>
      </c>
      <c r="G92" s="72">
        <v>21</v>
      </c>
      <c r="H92" s="72">
        <v>1.2E-2</v>
      </c>
      <c r="I92" s="72">
        <v>1.218</v>
      </c>
      <c r="J92" s="72">
        <v>0</v>
      </c>
      <c r="K92" s="72">
        <v>0</v>
      </c>
      <c r="L92" s="72">
        <v>20.309999999999999</v>
      </c>
      <c r="M92" s="72">
        <v>0</v>
      </c>
      <c r="N92" s="72">
        <v>12.077999999999999</v>
      </c>
      <c r="O92" s="73">
        <v>0.76800000000000002</v>
      </c>
    </row>
    <row r="93" spans="1:15" ht="76.5">
      <c r="A93" s="69" t="s">
        <v>115</v>
      </c>
      <c r="B93" s="74" t="s">
        <v>225</v>
      </c>
      <c r="C93" s="71" t="s">
        <v>42</v>
      </c>
      <c r="D93" s="72">
        <v>1.7</v>
      </c>
      <c r="E93" s="72">
        <v>5.16</v>
      </c>
      <c r="F93" s="72">
        <v>7.44</v>
      </c>
      <c r="G93" s="72">
        <v>83.9</v>
      </c>
      <c r="H93" s="72">
        <v>0.06</v>
      </c>
      <c r="I93" s="72">
        <v>24.9</v>
      </c>
      <c r="J93" s="72">
        <v>0.02</v>
      </c>
      <c r="K93" s="72">
        <v>0.12</v>
      </c>
      <c r="L93" s="72">
        <v>45.26</v>
      </c>
      <c r="M93" s="72">
        <v>31.32</v>
      </c>
      <c r="N93" s="72">
        <v>15.48</v>
      </c>
      <c r="O93" s="73">
        <v>0.6</v>
      </c>
    </row>
    <row r="94" spans="1:15" ht="76.5">
      <c r="A94" s="69" t="s">
        <v>133</v>
      </c>
      <c r="B94" s="74" t="s">
        <v>134</v>
      </c>
      <c r="C94" s="71" t="s">
        <v>58</v>
      </c>
      <c r="D94" s="72">
        <v>10.32</v>
      </c>
      <c r="E94" s="72">
        <v>3.98</v>
      </c>
      <c r="F94" s="72">
        <v>9.1</v>
      </c>
      <c r="G94" s="72">
        <v>111.13</v>
      </c>
      <c r="H94" s="72">
        <v>6.4000000000000001E-2</v>
      </c>
      <c r="I94" s="72">
        <v>0.76800000000000002</v>
      </c>
      <c r="J94" s="72">
        <v>2.4E-2</v>
      </c>
      <c r="K94" s="72">
        <v>7.1999999999999995E-2</v>
      </c>
      <c r="L94" s="72">
        <v>29.128</v>
      </c>
      <c r="M94" s="72">
        <v>60.591999999999999</v>
      </c>
      <c r="N94" s="72">
        <v>30.68</v>
      </c>
      <c r="O94" s="73">
        <v>0.82399999999999995</v>
      </c>
    </row>
    <row r="95" spans="1:15" ht="25.5">
      <c r="A95" s="69" t="s">
        <v>119</v>
      </c>
      <c r="B95" s="74" t="s">
        <v>120</v>
      </c>
      <c r="C95" s="71" t="s">
        <v>61</v>
      </c>
      <c r="D95" s="72">
        <v>3.69</v>
      </c>
      <c r="E95" s="72">
        <v>6.08</v>
      </c>
      <c r="F95" s="72">
        <v>17.309999999999999</v>
      </c>
      <c r="G95" s="72">
        <v>204.6</v>
      </c>
      <c r="H95" s="72">
        <v>0.03</v>
      </c>
      <c r="I95" s="72">
        <v>0</v>
      </c>
      <c r="J95" s="72">
        <v>4.4999999999999998E-2</v>
      </c>
      <c r="K95" s="72">
        <v>0.28499999999999998</v>
      </c>
      <c r="L95" s="72">
        <v>5.0999999999999996</v>
      </c>
      <c r="M95" s="72">
        <v>70.8</v>
      </c>
      <c r="N95" s="72">
        <v>22.8</v>
      </c>
      <c r="O95" s="73">
        <v>0.52500000000000002</v>
      </c>
    </row>
    <row r="96" spans="1:15" ht="51">
      <c r="A96" s="69" t="s">
        <v>62</v>
      </c>
      <c r="B96" s="74" t="s">
        <v>63</v>
      </c>
      <c r="C96" s="71" t="s">
        <v>42</v>
      </c>
      <c r="D96" s="72">
        <v>0.5</v>
      </c>
      <c r="E96" s="72">
        <v>0</v>
      </c>
      <c r="F96" s="72">
        <v>27</v>
      </c>
      <c r="G96" s="72">
        <v>110</v>
      </c>
      <c r="H96" s="72">
        <v>0</v>
      </c>
      <c r="I96" s="72">
        <v>0.5</v>
      </c>
      <c r="J96" s="72">
        <v>0</v>
      </c>
      <c r="K96" s="72">
        <v>0</v>
      </c>
      <c r="L96" s="72">
        <v>28</v>
      </c>
      <c r="M96" s="72">
        <v>19</v>
      </c>
      <c r="N96" s="72">
        <v>7</v>
      </c>
      <c r="O96" s="73">
        <v>1.5</v>
      </c>
    </row>
    <row r="97" spans="1:15" ht="25.5">
      <c r="A97" s="69" t="s">
        <v>43</v>
      </c>
      <c r="B97" s="74" t="s">
        <v>44</v>
      </c>
      <c r="C97" s="71" t="s">
        <v>45</v>
      </c>
      <c r="D97" s="72">
        <v>2.37</v>
      </c>
      <c r="E97" s="72">
        <v>0.3</v>
      </c>
      <c r="F97" s="72">
        <v>14.76</v>
      </c>
      <c r="G97" s="72">
        <v>70.5</v>
      </c>
      <c r="H97" s="72">
        <v>0.06</v>
      </c>
      <c r="I97" s="72">
        <v>0</v>
      </c>
      <c r="J97" s="72">
        <v>0</v>
      </c>
      <c r="K97" s="72">
        <v>0</v>
      </c>
      <c r="L97" s="72">
        <v>6.9</v>
      </c>
      <c r="M97" s="72">
        <v>0</v>
      </c>
      <c r="N97" s="72">
        <v>0</v>
      </c>
      <c r="O97" s="73">
        <v>0.56999999999999995</v>
      </c>
    </row>
    <row r="98" spans="1:15" ht="25.5">
      <c r="A98" s="69" t="s">
        <v>64</v>
      </c>
      <c r="B98" s="74" t="s">
        <v>65</v>
      </c>
      <c r="C98" s="71" t="s">
        <v>45</v>
      </c>
      <c r="D98" s="72">
        <v>1.98</v>
      </c>
      <c r="E98" s="72">
        <v>0.36</v>
      </c>
      <c r="F98" s="72">
        <v>10.02</v>
      </c>
      <c r="G98" s="72">
        <v>52.2</v>
      </c>
      <c r="H98" s="72">
        <v>5.3999999999999999E-2</v>
      </c>
      <c r="I98" s="72">
        <v>0</v>
      </c>
      <c r="J98" s="72">
        <v>0</v>
      </c>
      <c r="K98" s="72">
        <v>0.42</v>
      </c>
      <c r="L98" s="72">
        <v>10.5</v>
      </c>
      <c r="M98" s="72">
        <v>47.4</v>
      </c>
      <c r="N98" s="72">
        <v>14.1</v>
      </c>
      <c r="O98" s="73">
        <v>1.17</v>
      </c>
    </row>
    <row r="99" spans="1:15" ht="26.25">
      <c r="A99" s="69"/>
      <c r="B99" s="70" t="s">
        <v>66</v>
      </c>
      <c r="C99" s="71"/>
      <c r="D99" s="75">
        <f>SUM(D92:D98)</f>
        <v>21.360000000000003</v>
      </c>
      <c r="E99" s="75">
        <f t="shared" ref="E99:O99" si="9">SUM(E92:E98)</f>
        <v>15.98</v>
      </c>
      <c r="F99" s="75">
        <f t="shared" si="9"/>
        <v>89.93</v>
      </c>
      <c r="G99" s="75">
        <f t="shared" si="9"/>
        <v>653.33000000000004</v>
      </c>
      <c r="H99" s="75">
        <f t="shared" si="9"/>
        <v>0.28000000000000003</v>
      </c>
      <c r="I99" s="75">
        <f t="shared" si="9"/>
        <v>27.385999999999999</v>
      </c>
      <c r="J99" s="75">
        <f t="shared" si="9"/>
        <v>8.8999999999999996E-2</v>
      </c>
      <c r="K99" s="75">
        <f t="shared" si="9"/>
        <v>0.89700000000000002</v>
      </c>
      <c r="L99" s="75">
        <f t="shared" si="9"/>
        <v>145.19799999999998</v>
      </c>
      <c r="M99" s="75">
        <f t="shared" si="9"/>
        <v>229.11199999999999</v>
      </c>
      <c r="N99" s="75">
        <f t="shared" si="9"/>
        <v>102.13799999999999</v>
      </c>
      <c r="O99" s="75">
        <f t="shared" si="9"/>
        <v>5.9569999999999999</v>
      </c>
    </row>
    <row r="100" spans="1:15" ht="25.5">
      <c r="A100" s="69" t="s">
        <v>121</v>
      </c>
      <c r="B100" s="74" t="s">
        <v>122</v>
      </c>
      <c r="C100" s="71" t="s">
        <v>42</v>
      </c>
      <c r="D100" s="72">
        <v>1.4</v>
      </c>
      <c r="E100" s="72">
        <v>0.2</v>
      </c>
      <c r="F100" s="72">
        <v>26.4</v>
      </c>
      <c r="G100" s="72">
        <v>120</v>
      </c>
      <c r="H100" s="72">
        <v>0.08</v>
      </c>
      <c r="I100" s="72">
        <v>80</v>
      </c>
      <c r="J100" s="72">
        <v>0.02</v>
      </c>
      <c r="K100" s="72">
        <v>0.4</v>
      </c>
      <c r="L100" s="72">
        <v>36</v>
      </c>
      <c r="M100" s="72">
        <v>26</v>
      </c>
      <c r="N100" s="72">
        <v>22</v>
      </c>
      <c r="O100" s="73">
        <v>0.6</v>
      </c>
    </row>
    <row r="101" spans="1:15" ht="76.5">
      <c r="A101" s="69" t="s">
        <v>123</v>
      </c>
      <c r="B101" s="74" t="s">
        <v>226</v>
      </c>
      <c r="C101" s="71" t="s">
        <v>125</v>
      </c>
      <c r="D101" s="72">
        <v>2.77</v>
      </c>
      <c r="E101" s="72">
        <v>5.23</v>
      </c>
      <c r="F101" s="72">
        <v>23.52</v>
      </c>
      <c r="G101" s="72">
        <v>152</v>
      </c>
      <c r="H101" s="72">
        <v>3.2000000000000001E-2</v>
      </c>
      <c r="I101" s="72">
        <v>0</v>
      </c>
      <c r="J101" s="72">
        <v>3.5999999999999997E-2</v>
      </c>
      <c r="K101" s="72">
        <v>0.48</v>
      </c>
      <c r="L101" s="72">
        <v>6.4</v>
      </c>
      <c r="M101" s="72">
        <v>23.468</v>
      </c>
      <c r="N101" s="72">
        <v>3.7320000000000002</v>
      </c>
      <c r="O101" s="73">
        <v>0.32</v>
      </c>
    </row>
    <row r="102" spans="1:15" s="7" customFormat="1" ht="27" thickBot="1">
      <c r="A102" s="76"/>
      <c r="B102" s="77" t="s">
        <v>71</v>
      </c>
      <c r="C102" s="78"/>
      <c r="D102" s="79">
        <f>SUM(D88:D101)</f>
        <v>65.81</v>
      </c>
      <c r="E102" s="79">
        <f t="shared" ref="E102:O102" si="10">SUM(E88:E101)</f>
        <v>57.930000000000007</v>
      </c>
      <c r="F102" s="79">
        <f t="shared" si="10"/>
        <v>348.62</v>
      </c>
      <c r="G102" s="79">
        <f t="shared" si="10"/>
        <v>2441.66</v>
      </c>
      <c r="H102" s="79">
        <f t="shared" si="10"/>
        <v>1.0580000000000003</v>
      </c>
      <c r="I102" s="79">
        <f t="shared" si="10"/>
        <v>143.452</v>
      </c>
      <c r="J102" s="79">
        <f t="shared" si="10"/>
        <v>0.35399999999999993</v>
      </c>
      <c r="K102" s="79">
        <f t="shared" si="10"/>
        <v>4.7740000000000009</v>
      </c>
      <c r="L102" s="79">
        <f t="shared" si="10"/>
        <v>686.19599999999991</v>
      </c>
      <c r="M102" s="79">
        <f t="shared" si="10"/>
        <v>966.69199999999989</v>
      </c>
      <c r="N102" s="79">
        <f t="shared" si="10"/>
        <v>353.00800000000004</v>
      </c>
      <c r="O102" s="79">
        <f t="shared" si="10"/>
        <v>16.834</v>
      </c>
    </row>
    <row r="103" spans="1:15" s="1" customFormat="1" ht="20.25">
      <c r="A103" s="55"/>
      <c r="B103" s="52"/>
      <c r="C103" s="53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s="1" customFormat="1" ht="26.25">
      <c r="A104" s="56" t="s">
        <v>0</v>
      </c>
      <c r="B104" s="57" t="s">
        <v>126</v>
      </c>
      <c r="C104" s="58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</row>
    <row r="105" spans="1:15" s="1" customFormat="1" ht="26.25">
      <c r="A105" s="56" t="s">
        <v>22</v>
      </c>
      <c r="B105" s="60" t="s">
        <v>23</v>
      </c>
      <c r="C105" s="58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</row>
    <row r="106" spans="1:15" s="1" customFormat="1" ht="25.5">
      <c r="A106" s="166" t="s">
        <v>19</v>
      </c>
      <c r="B106" s="168" t="s">
        <v>21</v>
      </c>
      <c r="C106" s="58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</row>
    <row r="107" spans="1:15" s="1" customFormat="1" ht="26.25" thickBot="1">
      <c r="A107" s="167"/>
      <c r="B107" s="169"/>
      <c r="C107" s="58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</row>
    <row r="108" spans="1:15" s="3" customFormat="1" ht="33" customHeight="1">
      <c r="A108" s="170" t="s">
        <v>1</v>
      </c>
      <c r="B108" s="172" t="s">
        <v>2</v>
      </c>
      <c r="C108" s="174" t="s">
        <v>14</v>
      </c>
      <c r="D108" s="176" t="s">
        <v>7</v>
      </c>
      <c r="E108" s="176"/>
      <c r="F108" s="176"/>
      <c r="G108" s="176" t="s">
        <v>3</v>
      </c>
      <c r="H108" s="176" t="s">
        <v>4</v>
      </c>
      <c r="I108" s="176"/>
      <c r="J108" s="176"/>
      <c r="K108" s="176"/>
      <c r="L108" s="178" t="s">
        <v>5</v>
      </c>
      <c r="M108" s="179"/>
      <c r="N108" s="179"/>
      <c r="O108" s="180"/>
    </row>
    <row r="109" spans="1:15" s="4" customFormat="1" ht="53.25" thickBot="1">
      <c r="A109" s="171"/>
      <c r="B109" s="173"/>
      <c r="C109" s="175"/>
      <c r="D109" s="61" t="s">
        <v>8</v>
      </c>
      <c r="E109" s="61" t="s">
        <v>6</v>
      </c>
      <c r="F109" s="61" t="s">
        <v>9</v>
      </c>
      <c r="G109" s="177"/>
      <c r="H109" s="61" t="s">
        <v>10</v>
      </c>
      <c r="I109" s="61" t="s">
        <v>11</v>
      </c>
      <c r="J109" s="61" t="s">
        <v>15</v>
      </c>
      <c r="K109" s="61" t="s">
        <v>16</v>
      </c>
      <c r="L109" s="61" t="s">
        <v>12</v>
      </c>
      <c r="M109" s="62" t="s">
        <v>17</v>
      </c>
      <c r="N109" s="62" t="s">
        <v>18</v>
      </c>
      <c r="O109" s="63" t="s">
        <v>13</v>
      </c>
    </row>
    <row r="110" spans="1:15" s="4" customFormat="1" ht="26.25">
      <c r="A110" s="64" t="s">
        <v>24</v>
      </c>
      <c r="B110" s="65" t="s">
        <v>25</v>
      </c>
      <c r="C110" s="66" t="s">
        <v>26</v>
      </c>
      <c r="D110" s="67" t="s">
        <v>27</v>
      </c>
      <c r="E110" s="67" t="s">
        <v>28</v>
      </c>
      <c r="F110" s="67" t="s">
        <v>29</v>
      </c>
      <c r="G110" s="67" t="s">
        <v>30</v>
      </c>
      <c r="H110" s="67" t="s">
        <v>31</v>
      </c>
      <c r="I110" s="67" t="s">
        <v>32</v>
      </c>
      <c r="J110" s="67" t="s">
        <v>33</v>
      </c>
      <c r="K110" s="67" t="s">
        <v>34</v>
      </c>
      <c r="L110" s="67" t="s">
        <v>35</v>
      </c>
      <c r="M110" s="67" t="s">
        <v>36</v>
      </c>
      <c r="N110" s="67" t="s">
        <v>37</v>
      </c>
      <c r="O110" s="68" t="s">
        <v>38</v>
      </c>
    </row>
    <row r="111" spans="1:15" ht="26.25">
      <c r="A111" s="69"/>
      <c r="B111" s="70" t="s">
        <v>39</v>
      </c>
      <c r="C111" s="71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3"/>
    </row>
    <row r="112" spans="1:15" ht="51">
      <c r="A112" s="69" t="s">
        <v>40</v>
      </c>
      <c r="B112" s="74" t="s">
        <v>227</v>
      </c>
      <c r="C112" s="71" t="s">
        <v>42</v>
      </c>
      <c r="D112" s="72">
        <v>7.92</v>
      </c>
      <c r="E112" s="72">
        <v>7.98</v>
      </c>
      <c r="F112" s="72">
        <v>36.94</v>
      </c>
      <c r="G112" s="72">
        <v>292.26</v>
      </c>
      <c r="H112" s="72">
        <v>0.22</v>
      </c>
      <c r="I112" s="72">
        <v>1.46</v>
      </c>
      <c r="J112" s="72">
        <v>0</v>
      </c>
      <c r="K112" s="72">
        <v>0</v>
      </c>
      <c r="L112" s="72">
        <v>149.32</v>
      </c>
      <c r="M112" s="72">
        <v>0</v>
      </c>
      <c r="N112" s="72">
        <v>0.56000000000000005</v>
      </c>
      <c r="O112" s="73">
        <v>1.22</v>
      </c>
    </row>
    <row r="113" spans="1:16" ht="25.5">
      <c r="A113" s="69" t="s">
        <v>43</v>
      </c>
      <c r="B113" s="74" t="s">
        <v>44</v>
      </c>
      <c r="C113" s="71" t="s">
        <v>45</v>
      </c>
      <c r="D113" s="72">
        <v>2.37</v>
      </c>
      <c r="E113" s="72">
        <v>0.3</v>
      </c>
      <c r="F113" s="72">
        <v>14.76</v>
      </c>
      <c r="G113" s="72">
        <v>70.5</v>
      </c>
      <c r="H113" s="72">
        <v>0.06</v>
      </c>
      <c r="I113" s="72">
        <v>0</v>
      </c>
      <c r="J113" s="72">
        <v>0</v>
      </c>
      <c r="K113" s="72">
        <v>0</v>
      </c>
      <c r="L113" s="72">
        <v>6.9</v>
      </c>
      <c r="M113" s="72">
        <v>0</v>
      </c>
      <c r="N113" s="72">
        <v>0</v>
      </c>
      <c r="O113" s="73">
        <v>0.56999999999999995</v>
      </c>
    </row>
    <row r="114" spans="1:16" ht="25.5">
      <c r="A114" s="69" t="s">
        <v>48</v>
      </c>
      <c r="B114" s="74" t="s">
        <v>49</v>
      </c>
      <c r="C114" s="71" t="s">
        <v>42</v>
      </c>
      <c r="D114" s="72">
        <v>0.1</v>
      </c>
      <c r="E114" s="72">
        <v>0</v>
      </c>
      <c r="F114" s="72">
        <v>15</v>
      </c>
      <c r="G114" s="72">
        <v>60</v>
      </c>
      <c r="H114" s="72">
        <v>0</v>
      </c>
      <c r="I114" s="72">
        <v>0</v>
      </c>
      <c r="J114" s="72">
        <v>0</v>
      </c>
      <c r="K114" s="72">
        <v>0</v>
      </c>
      <c r="L114" s="72">
        <v>11</v>
      </c>
      <c r="M114" s="72">
        <v>3</v>
      </c>
      <c r="N114" s="72">
        <v>1</v>
      </c>
      <c r="O114" s="73">
        <v>0.3</v>
      </c>
    </row>
    <row r="115" spans="1:16" ht="26.25">
      <c r="A115" s="69"/>
      <c r="B115" s="70" t="s">
        <v>50</v>
      </c>
      <c r="C115" s="71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3"/>
    </row>
    <row r="116" spans="1:16" ht="25.5">
      <c r="A116" s="69" t="s">
        <v>129</v>
      </c>
      <c r="B116" s="74" t="s">
        <v>130</v>
      </c>
      <c r="C116" s="71" t="s">
        <v>53</v>
      </c>
      <c r="D116" s="72">
        <v>0.7</v>
      </c>
      <c r="E116" s="72">
        <v>0.06</v>
      </c>
      <c r="F116" s="72">
        <v>3.4</v>
      </c>
      <c r="G116" s="72">
        <v>17</v>
      </c>
      <c r="H116" s="72">
        <v>0.03</v>
      </c>
      <c r="I116" s="72">
        <v>0.61199999999999999</v>
      </c>
      <c r="J116" s="72">
        <v>0</v>
      </c>
      <c r="K116" s="72">
        <v>0</v>
      </c>
      <c r="L116" s="72">
        <v>14.7</v>
      </c>
      <c r="M116" s="72">
        <v>0</v>
      </c>
      <c r="N116" s="72">
        <v>20.687999999999999</v>
      </c>
      <c r="O116" s="73">
        <v>0.378</v>
      </c>
    </row>
    <row r="117" spans="1:16" ht="76.5">
      <c r="A117" s="69" t="s">
        <v>131</v>
      </c>
      <c r="B117" s="74" t="s">
        <v>132</v>
      </c>
      <c r="C117" s="71" t="s">
        <v>42</v>
      </c>
      <c r="D117" s="72">
        <v>2.2799999999999998</v>
      </c>
      <c r="E117" s="72">
        <v>4.34</v>
      </c>
      <c r="F117" s="72">
        <v>12.08</v>
      </c>
      <c r="G117" s="72">
        <v>97.08</v>
      </c>
      <c r="H117" s="72">
        <v>0.08</v>
      </c>
      <c r="I117" s="72">
        <v>13.68</v>
      </c>
      <c r="J117" s="72">
        <v>0</v>
      </c>
      <c r="K117" s="72">
        <v>0.08</v>
      </c>
      <c r="L117" s="72">
        <v>21.82</v>
      </c>
      <c r="M117" s="72">
        <v>45.1</v>
      </c>
      <c r="N117" s="72">
        <v>19.68</v>
      </c>
      <c r="O117" s="73">
        <v>0.78</v>
      </c>
    </row>
    <row r="118" spans="1:16" ht="25.5">
      <c r="A118" s="83">
        <v>407</v>
      </c>
      <c r="B118" s="74" t="s">
        <v>269</v>
      </c>
      <c r="C118" s="71">
        <v>240</v>
      </c>
      <c r="D118" s="72">
        <v>20.88</v>
      </c>
      <c r="E118" s="72">
        <v>22.94</v>
      </c>
      <c r="F118" s="72">
        <v>29.97</v>
      </c>
      <c r="G118" s="72">
        <v>358.68</v>
      </c>
      <c r="H118" s="72">
        <v>6.4000000000000001E-2</v>
      </c>
      <c r="I118" s="72">
        <v>0.76800000000000002</v>
      </c>
      <c r="J118" s="72">
        <v>2.4E-2</v>
      </c>
      <c r="K118" s="72">
        <v>7.1999999999999995E-2</v>
      </c>
      <c r="L118" s="72">
        <v>29.128</v>
      </c>
      <c r="M118" s="72">
        <v>60.591999999999999</v>
      </c>
      <c r="N118" s="72">
        <v>30.68</v>
      </c>
      <c r="O118" s="73">
        <v>0.82399999999999995</v>
      </c>
    </row>
    <row r="119" spans="1:16" ht="25.5">
      <c r="A119" s="69" t="s">
        <v>85</v>
      </c>
      <c r="B119" s="74" t="s">
        <v>86</v>
      </c>
      <c r="C119" s="71" t="s">
        <v>42</v>
      </c>
      <c r="D119" s="72">
        <v>0.3</v>
      </c>
      <c r="E119" s="72">
        <v>0.2</v>
      </c>
      <c r="F119" s="72">
        <v>20.2</v>
      </c>
      <c r="G119" s="72">
        <v>81</v>
      </c>
      <c r="H119" s="72">
        <v>0.04</v>
      </c>
      <c r="I119" s="72">
        <v>1.48</v>
      </c>
      <c r="J119" s="72">
        <v>0.22</v>
      </c>
      <c r="K119" s="72">
        <v>2.04</v>
      </c>
      <c r="L119" s="72">
        <v>68.739999999999995</v>
      </c>
      <c r="M119" s="72">
        <v>54.02</v>
      </c>
      <c r="N119" s="72">
        <v>40.86</v>
      </c>
      <c r="O119" s="73">
        <v>1.24</v>
      </c>
    </row>
    <row r="120" spans="1:16" ht="25.5">
      <c r="A120" s="69" t="s">
        <v>43</v>
      </c>
      <c r="B120" s="74" t="s">
        <v>44</v>
      </c>
      <c r="C120" s="71" t="s">
        <v>45</v>
      </c>
      <c r="D120" s="72">
        <v>2.37</v>
      </c>
      <c r="E120" s="72">
        <v>0.3</v>
      </c>
      <c r="F120" s="72">
        <v>14.76</v>
      </c>
      <c r="G120" s="72">
        <v>70.5</v>
      </c>
      <c r="H120" s="72">
        <v>0.06</v>
      </c>
      <c r="I120" s="72">
        <v>0</v>
      </c>
      <c r="J120" s="72">
        <v>0</v>
      </c>
      <c r="K120" s="72">
        <v>0</v>
      </c>
      <c r="L120" s="72">
        <v>6.9</v>
      </c>
      <c r="M120" s="72">
        <v>0</v>
      </c>
      <c r="N120" s="72">
        <v>0</v>
      </c>
      <c r="O120" s="73">
        <v>0.56999999999999995</v>
      </c>
    </row>
    <row r="121" spans="1:16" ht="25.5">
      <c r="A121" s="69" t="s">
        <v>64</v>
      </c>
      <c r="B121" s="74" t="s">
        <v>65</v>
      </c>
      <c r="C121" s="71" t="s">
        <v>45</v>
      </c>
      <c r="D121" s="72">
        <v>1.98</v>
      </c>
      <c r="E121" s="72">
        <v>0.36</v>
      </c>
      <c r="F121" s="72">
        <v>10.02</v>
      </c>
      <c r="G121" s="72">
        <v>52.2</v>
      </c>
      <c r="H121" s="72">
        <v>5.3999999999999999E-2</v>
      </c>
      <c r="I121" s="72">
        <v>0</v>
      </c>
      <c r="J121" s="72">
        <v>0</v>
      </c>
      <c r="K121" s="72">
        <v>0.42</v>
      </c>
      <c r="L121" s="72">
        <v>10.5</v>
      </c>
      <c r="M121" s="72">
        <v>47.4</v>
      </c>
      <c r="N121" s="72">
        <v>14.1</v>
      </c>
      <c r="O121" s="73">
        <v>1.17</v>
      </c>
    </row>
    <row r="122" spans="1:16" ht="26.25">
      <c r="A122" s="69"/>
      <c r="B122" s="70" t="s">
        <v>66</v>
      </c>
      <c r="C122" s="71"/>
      <c r="D122" s="75">
        <f t="shared" ref="D122:O122" si="11">SUM(D116:D121)</f>
        <v>28.51</v>
      </c>
      <c r="E122" s="75">
        <f t="shared" si="11"/>
        <v>28.2</v>
      </c>
      <c r="F122" s="75">
        <f t="shared" si="11"/>
        <v>90.43</v>
      </c>
      <c r="G122" s="75">
        <f t="shared" si="11"/>
        <v>676.46</v>
      </c>
      <c r="H122" s="75">
        <f t="shared" si="11"/>
        <v>0.32800000000000001</v>
      </c>
      <c r="I122" s="75">
        <f t="shared" si="11"/>
        <v>16.54</v>
      </c>
      <c r="J122" s="75">
        <f t="shared" si="11"/>
        <v>0.24399999999999999</v>
      </c>
      <c r="K122" s="75">
        <f t="shared" si="11"/>
        <v>2.6120000000000001</v>
      </c>
      <c r="L122" s="75">
        <f t="shared" si="11"/>
        <v>151.78799999999998</v>
      </c>
      <c r="M122" s="75">
        <f t="shared" si="11"/>
        <v>207.11200000000002</v>
      </c>
      <c r="N122" s="75">
        <f t="shared" si="11"/>
        <v>126.008</v>
      </c>
      <c r="O122" s="75">
        <f t="shared" si="11"/>
        <v>4.9619999999999997</v>
      </c>
    </row>
    <row r="123" spans="1:16" ht="102">
      <c r="A123" s="69" t="s">
        <v>67</v>
      </c>
      <c r="B123" s="74" t="s">
        <v>68</v>
      </c>
      <c r="C123" s="71" t="s">
        <v>42</v>
      </c>
      <c r="D123" s="72">
        <v>1.4</v>
      </c>
      <c r="E123" s="72">
        <v>0</v>
      </c>
      <c r="F123" s="72">
        <v>29</v>
      </c>
      <c r="G123" s="72">
        <v>122</v>
      </c>
      <c r="H123" s="72">
        <v>0</v>
      </c>
      <c r="I123" s="72">
        <v>0</v>
      </c>
      <c r="J123" s="72">
        <v>0</v>
      </c>
      <c r="K123" s="72">
        <v>0</v>
      </c>
      <c r="L123" s="72">
        <v>1</v>
      </c>
      <c r="M123" s="72">
        <v>0</v>
      </c>
      <c r="N123" s="72">
        <v>0</v>
      </c>
      <c r="O123" s="73">
        <v>0.1</v>
      </c>
    </row>
    <row r="124" spans="1:16" ht="127.5">
      <c r="A124" s="69" t="s">
        <v>137</v>
      </c>
      <c r="B124" s="74" t="s">
        <v>274</v>
      </c>
      <c r="C124" s="71">
        <v>100</v>
      </c>
      <c r="D124" s="72">
        <v>6.27</v>
      </c>
      <c r="E124" s="72">
        <v>8.06</v>
      </c>
      <c r="F124" s="72">
        <v>46.47</v>
      </c>
      <c r="G124" s="72">
        <v>334.67</v>
      </c>
      <c r="H124" s="72">
        <v>9.6000000000000002E-2</v>
      </c>
      <c r="I124" s="72">
        <v>0</v>
      </c>
      <c r="J124" s="72">
        <v>0</v>
      </c>
      <c r="K124" s="72">
        <v>0.79800000000000004</v>
      </c>
      <c r="L124" s="72">
        <v>11.46</v>
      </c>
      <c r="M124" s="72">
        <v>48.756</v>
      </c>
      <c r="N124" s="72">
        <v>9.09</v>
      </c>
      <c r="O124" s="73">
        <v>0.68400000000000005</v>
      </c>
    </row>
    <row r="125" spans="1:16" s="7" customFormat="1" ht="27" thickBot="1">
      <c r="A125" s="76"/>
      <c r="B125" s="77" t="s">
        <v>71</v>
      </c>
      <c r="C125" s="78"/>
      <c r="D125" s="79">
        <f>SUM(D112:D124)</f>
        <v>75.08</v>
      </c>
      <c r="E125" s="79">
        <f t="shared" ref="E125:O125" si="12">SUM(E112:E124)</f>
        <v>72.740000000000009</v>
      </c>
      <c r="F125" s="79">
        <f t="shared" si="12"/>
        <v>323.02999999999997</v>
      </c>
      <c r="G125" s="79">
        <f t="shared" si="12"/>
        <v>2232.35</v>
      </c>
      <c r="H125" s="79">
        <f t="shared" si="12"/>
        <v>1.0320000000000003</v>
      </c>
      <c r="I125" s="79">
        <f t="shared" si="12"/>
        <v>34.54</v>
      </c>
      <c r="J125" s="79">
        <f t="shared" si="12"/>
        <v>0.48799999999999999</v>
      </c>
      <c r="K125" s="79">
        <f t="shared" si="12"/>
        <v>6.0220000000000002</v>
      </c>
      <c r="L125" s="79">
        <f t="shared" si="12"/>
        <v>483.25599999999991</v>
      </c>
      <c r="M125" s="79">
        <f t="shared" si="12"/>
        <v>465.98</v>
      </c>
      <c r="N125" s="79">
        <f t="shared" si="12"/>
        <v>262.666</v>
      </c>
      <c r="O125" s="79">
        <f t="shared" si="12"/>
        <v>12.797999999999998</v>
      </c>
    </row>
    <row r="126" spans="1:16" s="1" customFormat="1" ht="20.25">
      <c r="A126" s="55"/>
      <c r="B126" s="52"/>
      <c r="C126" s="53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</row>
    <row r="127" spans="1:16" s="1" customFormat="1" ht="26.25">
      <c r="A127" s="56" t="s">
        <v>0</v>
      </c>
      <c r="B127" s="57" t="s">
        <v>139</v>
      </c>
      <c r="C127" s="58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7"/>
    </row>
    <row r="128" spans="1:16" s="1" customFormat="1" ht="26.25">
      <c r="A128" s="56" t="s">
        <v>22</v>
      </c>
      <c r="B128" s="60" t="s">
        <v>23</v>
      </c>
      <c r="C128" s="58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7"/>
    </row>
    <row r="129" spans="1:16" s="1" customFormat="1" ht="25.5">
      <c r="A129" s="166" t="s">
        <v>19</v>
      </c>
      <c r="B129" s="168" t="s">
        <v>21</v>
      </c>
      <c r="C129" s="58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7"/>
    </row>
    <row r="130" spans="1:16" s="1" customFormat="1" ht="26.25" thickBot="1">
      <c r="A130" s="167"/>
      <c r="B130" s="169"/>
      <c r="C130" s="58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7"/>
    </row>
    <row r="131" spans="1:16" s="3" customFormat="1" ht="33" customHeight="1">
      <c r="A131" s="170" t="s">
        <v>1</v>
      </c>
      <c r="B131" s="172" t="s">
        <v>2</v>
      </c>
      <c r="C131" s="174" t="s">
        <v>14</v>
      </c>
      <c r="D131" s="176" t="s">
        <v>7</v>
      </c>
      <c r="E131" s="176"/>
      <c r="F131" s="176"/>
      <c r="G131" s="176" t="s">
        <v>3</v>
      </c>
      <c r="H131" s="176" t="s">
        <v>4</v>
      </c>
      <c r="I131" s="176"/>
      <c r="J131" s="176"/>
      <c r="K131" s="176"/>
      <c r="L131" s="178" t="s">
        <v>5</v>
      </c>
      <c r="M131" s="179"/>
      <c r="N131" s="179"/>
      <c r="O131" s="180"/>
      <c r="P131" s="80"/>
    </row>
    <row r="132" spans="1:16" s="4" customFormat="1" ht="53.25" thickBot="1">
      <c r="A132" s="171"/>
      <c r="B132" s="173"/>
      <c r="C132" s="175"/>
      <c r="D132" s="61" t="s">
        <v>8</v>
      </c>
      <c r="E132" s="61" t="s">
        <v>6</v>
      </c>
      <c r="F132" s="61" t="s">
        <v>9</v>
      </c>
      <c r="G132" s="177"/>
      <c r="H132" s="61" t="s">
        <v>10</v>
      </c>
      <c r="I132" s="61" t="s">
        <v>11</v>
      </c>
      <c r="J132" s="61" t="s">
        <v>15</v>
      </c>
      <c r="K132" s="61" t="s">
        <v>16</v>
      </c>
      <c r="L132" s="61" t="s">
        <v>12</v>
      </c>
      <c r="M132" s="62" t="s">
        <v>17</v>
      </c>
      <c r="N132" s="62" t="s">
        <v>18</v>
      </c>
      <c r="O132" s="63" t="s">
        <v>13</v>
      </c>
      <c r="P132" s="81"/>
    </row>
    <row r="133" spans="1:16" s="4" customFormat="1" ht="26.25">
      <c r="A133" s="64" t="s">
        <v>24</v>
      </c>
      <c r="B133" s="65" t="s">
        <v>25</v>
      </c>
      <c r="C133" s="66" t="s">
        <v>26</v>
      </c>
      <c r="D133" s="67" t="s">
        <v>27</v>
      </c>
      <c r="E133" s="67" t="s">
        <v>28</v>
      </c>
      <c r="F133" s="67" t="s">
        <v>29</v>
      </c>
      <c r="G133" s="67" t="s">
        <v>30</v>
      </c>
      <c r="H133" s="67" t="s">
        <v>31</v>
      </c>
      <c r="I133" s="67" t="s">
        <v>32</v>
      </c>
      <c r="J133" s="67" t="s">
        <v>33</v>
      </c>
      <c r="K133" s="67" t="s">
        <v>34</v>
      </c>
      <c r="L133" s="67" t="s">
        <v>35</v>
      </c>
      <c r="M133" s="67" t="s">
        <v>36</v>
      </c>
      <c r="N133" s="67" t="s">
        <v>37</v>
      </c>
      <c r="O133" s="68" t="s">
        <v>38</v>
      </c>
      <c r="P133" s="81"/>
    </row>
    <row r="134" spans="1:16" ht="26.25">
      <c r="A134" s="69"/>
      <c r="B134" s="70" t="s">
        <v>39</v>
      </c>
      <c r="C134" s="71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3"/>
      <c r="P134" s="82"/>
    </row>
    <row r="135" spans="1:16" ht="51">
      <c r="A135" s="69" t="s">
        <v>73</v>
      </c>
      <c r="B135" s="74" t="s">
        <v>74</v>
      </c>
      <c r="C135" s="71" t="s">
        <v>61</v>
      </c>
      <c r="D135" s="72">
        <v>10.82</v>
      </c>
      <c r="E135" s="72">
        <v>15.36</v>
      </c>
      <c r="F135" s="72">
        <v>5.64</v>
      </c>
      <c r="G135" s="72">
        <v>204.54</v>
      </c>
      <c r="H135" s="72">
        <v>0.16500000000000001</v>
      </c>
      <c r="I135" s="72">
        <v>8.0250000000000004</v>
      </c>
      <c r="J135" s="72">
        <v>0.18</v>
      </c>
      <c r="K135" s="72">
        <v>0.42</v>
      </c>
      <c r="L135" s="72">
        <v>112.545</v>
      </c>
      <c r="M135" s="72">
        <v>150.57</v>
      </c>
      <c r="N135" s="72">
        <v>18.225000000000001</v>
      </c>
      <c r="O135" s="73">
        <v>1.77</v>
      </c>
      <c r="P135" s="82"/>
    </row>
    <row r="136" spans="1:16" ht="25.5">
      <c r="A136" s="69" t="s">
        <v>75</v>
      </c>
      <c r="B136" s="74" t="s">
        <v>76</v>
      </c>
      <c r="C136" s="71" t="s">
        <v>45</v>
      </c>
      <c r="D136" s="72">
        <v>2.25</v>
      </c>
      <c r="E136" s="72">
        <v>0.87</v>
      </c>
      <c r="F136" s="72">
        <v>15.42</v>
      </c>
      <c r="G136" s="72">
        <v>78.599999999999994</v>
      </c>
      <c r="H136" s="72">
        <v>3.3000000000000002E-2</v>
      </c>
      <c r="I136" s="72">
        <v>0</v>
      </c>
      <c r="J136" s="72">
        <v>0</v>
      </c>
      <c r="K136" s="72">
        <v>0.51</v>
      </c>
      <c r="L136" s="72">
        <v>5.7</v>
      </c>
      <c r="M136" s="72">
        <v>19.5</v>
      </c>
      <c r="N136" s="72">
        <v>3.9</v>
      </c>
      <c r="O136" s="73">
        <v>0.36</v>
      </c>
      <c r="P136" s="82"/>
    </row>
    <row r="137" spans="1:16" ht="25.5">
      <c r="A137" s="69" t="s">
        <v>48</v>
      </c>
      <c r="B137" s="74" t="s">
        <v>49</v>
      </c>
      <c r="C137" s="71" t="s">
        <v>42</v>
      </c>
      <c r="D137" s="72">
        <v>0.1</v>
      </c>
      <c r="E137" s="72">
        <v>0</v>
      </c>
      <c r="F137" s="72">
        <v>15</v>
      </c>
      <c r="G137" s="72">
        <v>60</v>
      </c>
      <c r="H137" s="72">
        <v>0</v>
      </c>
      <c r="I137" s="72">
        <v>0</v>
      </c>
      <c r="J137" s="72">
        <v>0</v>
      </c>
      <c r="K137" s="72">
        <v>0</v>
      </c>
      <c r="L137" s="72">
        <v>11</v>
      </c>
      <c r="M137" s="72">
        <v>3</v>
      </c>
      <c r="N137" s="72">
        <v>1</v>
      </c>
      <c r="O137" s="73">
        <v>0.3</v>
      </c>
      <c r="P137" s="82"/>
    </row>
    <row r="138" spans="1:16" ht="26.25">
      <c r="A138" s="69"/>
      <c r="B138" s="70" t="s">
        <v>50</v>
      </c>
      <c r="C138" s="71"/>
      <c r="D138" s="75">
        <f t="shared" ref="D138:O138" si="13">SUM(D135:D136)</f>
        <v>13.07</v>
      </c>
      <c r="E138" s="75">
        <f t="shared" si="13"/>
        <v>16.23</v>
      </c>
      <c r="F138" s="75">
        <f t="shared" si="13"/>
        <v>21.06</v>
      </c>
      <c r="G138" s="75">
        <f t="shared" si="13"/>
        <v>283.14</v>
      </c>
      <c r="H138" s="75">
        <f t="shared" si="13"/>
        <v>0.19800000000000001</v>
      </c>
      <c r="I138" s="75">
        <f t="shared" si="13"/>
        <v>8.0250000000000004</v>
      </c>
      <c r="J138" s="75">
        <f t="shared" si="13"/>
        <v>0.18</v>
      </c>
      <c r="K138" s="75">
        <f t="shared" si="13"/>
        <v>0.92999999999999994</v>
      </c>
      <c r="L138" s="75">
        <f t="shared" si="13"/>
        <v>118.245</v>
      </c>
      <c r="M138" s="75">
        <f t="shared" si="13"/>
        <v>170.07</v>
      </c>
      <c r="N138" s="75">
        <f t="shared" si="13"/>
        <v>22.125</v>
      </c>
      <c r="O138" s="75">
        <f t="shared" si="13"/>
        <v>2.13</v>
      </c>
      <c r="P138" s="82"/>
    </row>
    <row r="139" spans="1:16" ht="25.5">
      <c r="A139" s="69" t="s">
        <v>94</v>
      </c>
      <c r="B139" s="74" t="s">
        <v>95</v>
      </c>
      <c r="C139" s="71" t="s">
        <v>53</v>
      </c>
      <c r="D139" s="72">
        <v>0.48</v>
      </c>
      <c r="E139" s="72">
        <v>0.06</v>
      </c>
      <c r="F139" s="72">
        <v>1.02</v>
      </c>
      <c r="G139" s="72">
        <v>7.8</v>
      </c>
      <c r="H139" s="72">
        <v>1.2E-2</v>
      </c>
      <c r="I139" s="72">
        <v>3</v>
      </c>
      <c r="J139" s="72">
        <v>0</v>
      </c>
      <c r="K139" s="72">
        <v>0</v>
      </c>
      <c r="L139" s="72">
        <v>13.8</v>
      </c>
      <c r="M139" s="72">
        <v>0</v>
      </c>
      <c r="N139" s="72">
        <v>0</v>
      </c>
      <c r="O139" s="73">
        <v>0.36</v>
      </c>
      <c r="P139" s="82"/>
    </row>
    <row r="140" spans="1:16" ht="76.5">
      <c r="A140" s="69" t="s">
        <v>144</v>
      </c>
      <c r="B140" s="74" t="s">
        <v>145</v>
      </c>
      <c r="C140" s="71" t="s">
        <v>42</v>
      </c>
      <c r="D140" s="72">
        <v>1.9</v>
      </c>
      <c r="E140" s="72">
        <v>2.12</v>
      </c>
      <c r="F140" s="72">
        <v>12.04</v>
      </c>
      <c r="G140" s="72">
        <v>75.5</v>
      </c>
      <c r="H140" s="72">
        <v>0.08</v>
      </c>
      <c r="I140" s="72">
        <v>9.24</v>
      </c>
      <c r="J140" s="72">
        <v>0</v>
      </c>
      <c r="K140" s="72">
        <v>0.06</v>
      </c>
      <c r="L140" s="72">
        <v>18.239999999999998</v>
      </c>
      <c r="M140" s="72">
        <v>31.36</v>
      </c>
      <c r="N140" s="72">
        <v>12.16</v>
      </c>
      <c r="O140" s="73">
        <v>0.62</v>
      </c>
      <c r="P140" s="82"/>
    </row>
    <row r="141" spans="1:16" ht="76.5">
      <c r="A141" s="83">
        <v>381</v>
      </c>
      <c r="B141" s="74" t="s">
        <v>270</v>
      </c>
      <c r="C141" s="71" t="s">
        <v>58</v>
      </c>
      <c r="D141" s="72">
        <v>14.1</v>
      </c>
      <c r="E141" s="72">
        <v>26.99</v>
      </c>
      <c r="F141" s="72">
        <v>9.85</v>
      </c>
      <c r="G141" s="72">
        <v>176.2</v>
      </c>
      <c r="H141" s="72">
        <v>3.2000000000000001E-2</v>
      </c>
      <c r="I141" s="72">
        <v>1.768</v>
      </c>
      <c r="J141" s="72">
        <v>0</v>
      </c>
      <c r="K141" s="72">
        <v>5.6000000000000001E-2</v>
      </c>
      <c r="L141" s="72">
        <v>17.408000000000001</v>
      </c>
      <c r="M141" s="72">
        <v>16.943999999999999</v>
      </c>
      <c r="N141" s="72">
        <v>4.944</v>
      </c>
      <c r="O141" s="73">
        <v>0.248</v>
      </c>
      <c r="P141" s="82"/>
    </row>
    <row r="142" spans="1:16" ht="25.5">
      <c r="A142" s="69" t="s">
        <v>148</v>
      </c>
      <c r="B142" s="74" t="s">
        <v>275</v>
      </c>
      <c r="C142" s="71" t="s">
        <v>61</v>
      </c>
      <c r="D142" s="72">
        <v>3.33</v>
      </c>
      <c r="E142" s="72">
        <v>6.96</v>
      </c>
      <c r="F142" s="72">
        <v>11.52</v>
      </c>
      <c r="G142" s="72">
        <v>123.73</v>
      </c>
      <c r="H142" s="72">
        <v>0.24</v>
      </c>
      <c r="I142" s="72">
        <v>0</v>
      </c>
      <c r="J142" s="72">
        <v>0</v>
      </c>
      <c r="K142" s="72">
        <v>0</v>
      </c>
      <c r="L142" s="72">
        <v>20.46</v>
      </c>
      <c r="M142" s="72">
        <v>0</v>
      </c>
      <c r="N142" s="72">
        <v>1.0349999999999999</v>
      </c>
      <c r="O142" s="73">
        <v>1.575</v>
      </c>
      <c r="P142" s="82"/>
    </row>
    <row r="143" spans="1:16" ht="51">
      <c r="A143" s="69" t="s">
        <v>102</v>
      </c>
      <c r="B143" s="74" t="s">
        <v>103</v>
      </c>
      <c r="C143" s="71" t="s">
        <v>42</v>
      </c>
      <c r="D143" s="72">
        <v>0.7</v>
      </c>
      <c r="E143" s="72">
        <v>0.3</v>
      </c>
      <c r="F143" s="72">
        <v>22.8</v>
      </c>
      <c r="G143" s="72">
        <v>97</v>
      </c>
      <c r="H143" s="72">
        <v>0</v>
      </c>
      <c r="I143" s="72">
        <v>70</v>
      </c>
      <c r="J143" s="72">
        <v>0</v>
      </c>
      <c r="K143" s="72">
        <v>0</v>
      </c>
      <c r="L143" s="72">
        <v>12</v>
      </c>
      <c r="M143" s="72">
        <v>3</v>
      </c>
      <c r="N143" s="72">
        <v>3</v>
      </c>
      <c r="O143" s="73">
        <v>1.5</v>
      </c>
      <c r="P143" s="82"/>
    </row>
    <row r="144" spans="1:16" ht="25.5">
      <c r="A144" s="69" t="s">
        <v>43</v>
      </c>
      <c r="B144" s="74" t="s">
        <v>44</v>
      </c>
      <c r="C144" s="71" t="s">
        <v>45</v>
      </c>
      <c r="D144" s="72">
        <v>2.37</v>
      </c>
      <c r="E144" s="72">
        <v>0.3</v>
      </c>
      <c r="F144" s="72">
        <v>14.76</v>
      </c>
      <c r="G144" s="72">
        <v>70.5</v>
      </c>
      <c r="H144" s="72">
        <v>0.06</v>
      </c>
      <c r="I144" s="72">
        <v>0</v>
      </c>
      <c r="J144" s="72">
        <v>0</v>
      </c>
      <c r="K144" s="72">
        <v>0</v>
      </c>
      <c r="L144" s="72">
        <v>6.9</v>
      </c>
      <c r="M144" s="72">
        <v>0</v>
      </c>
      <c r="N144" s="72">
        <v>0</v>
      </c>
      <c r="O144" s="73">
        <v>0.56999999999999995</v>
      </c>
      <c r="P144" s="82"/>
    </row>
    <row r="145" spans="1:16" ht="25.5">
      <c r="A145" s="69" t="s">
        <v>64</v>
      </c>
      <c r="B145" s="74" t="s">
        <v>65</v>
      </c>
      <c r="C145" s="71" t="s">
        <v>45</v>
      </c>
      <c r="D145" s="72">
        <v>1.98</v>
      </c>
      <c r="E145" s="72">
        <v>0.36</v>
      </c>
      <c r="F145" s="72">
        <v>10.02</v>
      </c>
      <c r="G145" s="72">
        <v>52.2</v>
      </c>
      <c r="H145" s="72">
        <v>5.3999999999999999E-2</v>
      </c>
      <c r="I145" s="72">
        <v>0</v>
      </c>
      <c r="J145" s="72">
        <v>0</v>
      </c>
      <c r="K145" s="72">
        <v>0.42</v>
      </c>
      <c r="L145" s="72">
        <v>10.5</v>
      </c>
      <c r="M145" s="72">
        <v>47.4</v>
      </c>
      <c r="N145" s="72">
        <v>14.1</v>
      </c>
      <c r="O145" s="73">
        <v>1.17</v>
      </c>
      <c r="P145" s="82"/>
    </row>
    <row r="146" spans="1:16" s="7" customFormat="1" ht="27" thickBot="1">
      <c r="A146" s="76"/>
      <c r="B146" s="77" t="s">
        <v>71</v>
      </c>
      <c r="C146" s="78"/>
      <c r="D146" s="79">
        <f>SUM(D135:D145)</f>
        <v>51.099999999999994</v>
      </c>
      <c r="E146" s="79">
        <f t="shared" ref="E146:N146" si="14">SUM(E135:E145)</f>
        <v>69.549999999999983</v>
      </c>
      <c r="F146" s="79">
        <f t="shared" si="14"/>
        <v>139.13</v>
      </c>
      <c r="G146" s="79">
        <f t="shared" si="14"/>
        <v>1229.21</v>
      </c>
      <c r="H146" s="79">
        <f t="shared" si="14"/>
        <v>0.87400000000000011</v>
      </c>
      <c r="I146" s="79">
        <f t="shared" si="14"/>
        <v>100.05799999999999</v>
      </c>
      <c r="J146" s="79">
        <f t="shared" si="14"/>
        <v>0.36</v>
      </c>
      <c r="K146" s="79">
        <f t="shared" si="14"/>
        <v>2.3959999999999999</v>
      </c>
      <c r="L146" s="79">
        <f t="shared" si="14"/>
        <v>346.798</v>
      </c>
      <c r="M146" s="79">
        <f t="shared" si="14"/>
        <v>441.84399999999999</v>
      </c>
      <c r="N146" s="79">
        <f t="shared" si="14"/>
        <v>80.48899999999999</v>
      </c>
      <c r="O146" s="79">
        <f>SUM(O135:O145)</f>
        <v>10.603</v>
      </c>
      <c r="P146" s="84"/>
    </row>
    <row r="147" spans="1:16" s="1" customFormat="1" ht="25.5">
      <c r="A147" s="85"/>
      <c r="B147" s="57"/>
      <c r="C147" s="58"/>
      <c r="D147" s="86">
        <f>D139+D140+D141+D142+D143+D144+D145</f>
        <v>24.860000000000003</v>
      </c>
      <c r="E147" s="86">
        <f t="shared" ref="E147:O147" si="15">E139+E140+E141+E142+E143+E144+E145</f>
        <v>37.089999999999989</v>
      </c>
      <c r="F147" s="86">
        <f t="shared" si="15"/>
        <v>82.009999999999991</v>
      </c>
      <c r="G147" s="86">
        <f t="shared" si="15"/>
        <v>602.93000000000006</v>
      </c>
      <c r="H147" s="86">
        <f t="shared" si="15"/>
        <v>0.47799999999999998</v>
      </c>
      <c r="I147" s="86">
        <f t="shared" si="15"/>
        <v>84.007999999999996</v>
      </c>
      <c r="J147" s="86">
        <f t="shared" si="15"/>
        <v>0</v>
      </c>
      <c r="K147" s="86">
        <f t="shared" si="15"/>
        <v>0.53600000000000003</v>
      </c>
      <c r="L147" s="86">
        <f t="shared" si="15"/>
        <v>99.308000000000007</v>
      </c>
      <c r="M147" s="86">
        <f t="shared" si="15"/>
        <v>98.704000000000008</v>
      </c>
      <c r="N147" s="86">
        <f t="shared" si="15"/>
        <v>35.238999999999997</v>
      </c>
      <c r="O147" s="86">
        <f t="shared" si="15"/>
        <v>6.0430000000000001</v>
      </c>
      <c r="P147" s="57"/>
    </row>
    <row r="148" spans="1:16" s="1" customFormat="1" ht="26.25">
      <c r="A148" s="56" t="s">
        <v>0</v>
      </c>
      <c r="B148" s="57" t="s">
        <v>150</v>
      </c>
      <c r="C148" s="58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</row>
    <row r="149" spans="1:16" s="1" customFormat="1" ht="26.25">
      <c r="A149" s="56" t="s">
        <v>22</v>
      </c>
      <c r="B149" s="60" t="s">
        <v>23</v>
      </c>
      <c r="C149" s="58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</row>
    <row r="150" spans="1:16" s="1" customFormat="1" ht="25.5">
      <c r="A150" s="166" t="s">
        <v>19</v>
      </c>
      <c r="B150" s="168" t="s">
        <v>21</v>
      </c>
      <c r="C150" s="58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</row>
    <row r="151" spans="1:16" s="1" customFormat="1" ht="26.25" thickBot="1">
      <c r="A151" s="167"/>
      <c r="B151" s="169"/>
      <c r="C151" s="58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</row>
    <row r="152" spans="1:16" s="3" customFormat="1" ht="33" customHeight="1">
      <c r="A152" s="170" t="s">
        <v>1</v>
      </c>
      <c r="B152" s="172" t="s">
        <v>2</v>
      </c>
      <c r="C152" s="174" t="s">
        <v>14</v>
      </c>
      <c r="D152" s="176" t="s">
        <v>7</v>
      </c>
      <c r="E152" s="176"/>
      <c r="F152" s="176"/>
      <c r="G152" s="176" t="s">
        <v>3</v>
      </c>
      <c r="H152" s="176" t="s">
        <v>4</v>
      </c>
      <c r="I152" s="176"/>
      <c r="J152" s="176"/>
      <c r="K152" s="176"/>
      <c r="L152" s="178" t="s">
        <v>5</v>
      </c>
      <c r="M152" s="179"/>
      <c r="N152" s="179"/>
      <c r="O152" s="180"/>
    </row>
    <row r="153" spans="1:16" s="4" customFormat="1" ht="53.25" thickBot="1">
      <c r="A153" s="171"/>
      <c r="B153" s="173"/>
      <c r="C153" s="175"/>
      <c r="D153" s="61" t="s">
        <v>8</v>
      </c>
      <c r="E153" s="61" t="s">
        <v>6</v>
      </c>
      <c r="F153" s="61" t="s">
        <v>9</v>
      </c>
      <c r="G153" s="177"/>
      <c r="H153" s="61" t="s">
        <v>10</v>
      </c>
      <c r="I153" s="61" t="s">
        <v>11</v>
      </c>
      <c r="J153" s="61" t="s">
        <v>15</v>
      </c>
      <c r="K153" s="61" t="s">
        <v>16</v>
      </c>
      <c r="L153" s="61" t="s">
        <v>12</v>
      </c>
      <c r="M153" s="62" t="s">
        <v>17</v>
      </c>
      <c r="N153" s="62" t="s">
        <v>18</v>
      </c>
      <c r="O153" s="63" t="s">
        <v>13</v>
      </c>
    </row>
    <row r="154" spans="1:16" s="4" customFormat="1" ht="26.25">
      <c r="A154" s="64" t="s">
        <v>24</v>
      </c>
      <c r="B154" s="65" t="s">
        <v>25</v>
      </c>
      <c r="C154" s="66" t="s">
        <v>26</v>
      </c>
      <c r="D154" s="67" t="s">
        <v>27</v>
      </c>
      <c r="E154" s="67" t="s">
        <v>28</v>
      </c>
      <c r="F154" s="67" t="s">
        <v>29</v>
      </c>
      <c r="G154" s="67" t="s">
        <v>30</v>
      </c>
      <c r="H154" s="67" t="s">
        <v>31</v>
      </c>
      <c r="I154" s="67" t="s">
        <v>32</v>
      </c>
      <c r="J154" s="67" t="s">
        <v>33</v>
      </c>
      <c r="K154" s="67" t="s">
        <v>34</v>
      </c>
      <c r="L154" s="67" t="s">
        <v>35</v>
      </c>
      <c r="M154" s="67" t="s">
        <v>36</v>
      </c>
      <c r="N154" s="67" t="s">
        <v>37</v>
      </c>
      <c r="O154" s="68" t="s">
        <v>38</v>
      </c>
    </row>
    <row r="155" spans="1:16" ht="26.25">
      <c r="A155" s="69"/>
      <c r="B155" s="70" t="s">
        <v>39</v>
      </c>
      <c r="C155" s="71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3"/>
    </row>
    <row r="156" spans="1:16" ht="51">
      <c r="A156" s="69" t="s">
        <v>151</v>
      </c>
      <c r="B156" s="74" t="s">
        <v>195</v>
      </c>
      <c r="C156" s="71" t="s">
        <v>42</v>
      </c>
      <c r="D156" s="72">
        <v>8.66</v>
      </c>
      <c r="E156" s="72">
        <v>11.9</v>
      </c>
      <c r="F156" s="72">
        <v>38.04</v>
      </c>
      <c r="G156" s="72">
        <v>293.8</v>
      </c>
      <c r="H156" s="72">
        <v>0.14000000000000001</v>
      </c>
      <c r="I156" s="72">
        <v>1.38</v>
      </c>
      <c r="J156" s="72">
        <v>0.08</v>
      </c>
      <c r="K156" s="72">
        <v>0.24</v>
      </c>
      <c r="L156" s="72">
        <v>143.6</v>
      </c>
      <c r="M156" s="72">
        <v>218.6</v>
      </c>
      <c r="N156" s="72">
        <v>50</v>
      </c>
      <c r="O156" s="73">
        <v>2.38</v>
      </c>
    </row>
    <row r="157" spans="1:16" ht="25.5">
      <c r="A157" s="69" t="s">
        <v>43</v>
      </c>
      <c r="B157" s="74" t="s">
        <v>44</v>
      </c>
      <c r="C157" s="71" t="s">
        <v>45</v>
      </c>
      <c r="D157" s="72">
        <v>2.37</v>
      </c>
      <c r="E157" s="72">
        <v>0.3</v>
      </c>
      <c r="F157" s="72">
        <v>14.76</v>
      </c>
      <c r="G157" s="72">
        <v>70.5</v>
      </c>
      <c r="H157" s="72">
        <v>0.06</v>
      </c>
      <c r="I157" s="72">
        <v>0</v>
      </c>
      <c r="J157" s="72">
        <v>0</v>
      </c>
      <c r="K157" s="72">
        <v>0</v>
      </c>
      <c r="L157" s="72">
        <v>6.9</v>
      </c>
      <c r="M157" s="72">
        <v>0</v>
      </c>
      <c r="N157" s="72">
        <v>0</v>
      </c>
      <c r="O157" s="73">
        <v>0.56999999999999995</v>
      </c>
    </row>
    <row r="158" spans="1:16" ht="25.5">
      <c r="A158" s="69" t="s">
        <v>48</v>
      </c>
      <c r="B158" s="74" t="s">
        <v>49</v>
      </c>
      <c r="C158" s="71" t="s">
        <v>42</v>
      </c>
      <c r="D158" s="72">
        <v>0.1</v>
      </c>
      <c r="E158" s="72">
        <v>0</v>
      </c>
      <c r="F158" s="72">
        <v>15</v>
      </c>
      <c r="G158" s="72">
        <v>60</v>
      </c>
      <c r="H158" s="72">
        <v>0</v>
      </c>
      <c r="I158" s="72">
        <v>0</v>
      </c>
      <c r="J158" s="72">
        <v>0</v>
      </c>
      <c r="K158" s="72">
        <v>0</v>
      </c>
      <c r="L158" s="72">
        <v>11</v>
      </c>
      <c r="M158" s="72">
        <v>3</v>
      </c>
      <c r="N158" s="72">
        <v>1</v>
      </c>
      <c r="O158" s="73">
        <v>0.3</v>
      </c>
    </row>
    <row r="159" spans="1:16" ht="26.25">
      <c r="A159" s="69"/>
      <c r="B159" s="70" t="s">
        <v>50</v>
      </c>
      <c r="C159" s="71"/>
      <c r="D159" s="75">
        <f t="shared" ref="D159:O159" si="16">SUM(D156:D158)</f>
        <v>11.13</v>
      </c>
      <c r="E159" s="75">
        <f t="shared" si="16"/>
        <v>12.200000000000001</v>
      </c>
      <c r="F159" s="75">
        <f t="shared" si="16"/>
        <v>67.8</v>
      </c>
      <c r="G159" s="75">
        <f t="shared" si="16"/>
        <v>424.3</v>
      </c>
      <c r="H159" s="75">
        <f t="shared" si="16"/>
        <v>0.2</v>
      </c>
      <c r="I159" s="75">
        <f t="shared" si="16"/>
        <v>1.38</v>
      </c>
      <c r="J159" s="75">
        <f t="shared" si="16"/>
        <v>0.08</v>
      </c>
      <c r="K159" s="75">
        <f t="shared" si="16"/>
        <v>0.24</v>
      </c>
      <c r="L159" s="75">
        <f t="shared" si="16"/>
        <v>161.5</v>
      </c>
      <c r="M159" s="75">
        <f t="shared" si="16"/>
        <v>221.6</v>
      </c>
      <c r="N159" s="75">
        <f t="shared" si="16"/>
        <v>51</v>
      </c>
      <c r="O159" s="75">
        <f t="shared" si="16"/>
        <v>3.2499999999999996</v>
      </c>
    </row>
    <row r="160" spans="1:16" ht="76.5">
      <c r="A160" s="69" t="s">
        <v>51</v>
      </c>
      <c r="B160" s="74" t="s">
        <v>52</v>
      </c>
      <c r="C160" s="71" t="s">
        <v>53</v>
      </c>
      <c r="D160" s="72">
        <v>1.1399999999999999</v>
      </c>
      <c r="E160" s="72">
        <v>5.34</v>
      </c>
      <c r="F160" s="72">
        <v>4.62</v>
      </c>
      <c r="G160" s="72">
        <v>71.400000000000006</v>
      </c>
      <c r="H160" s="72">
        <v>1.2E-2</v>
      </c>
      <c r="I160" s="72">
        <v>4.2</v>
      </c>
      <c r="J160" s="72">
        <v>0</v>
      </c>
      <c r="K160" s="72">
        <v>1.86</v>
      </c>
      <c r="L160" s="72">
        <v>24.6</v>
      </c>
      <c r="M160" s="72">
        <v>22.2</v>
      </c>
      <c r="N160" s="72">
        <v>9</v>
      </c>
      <c r="O160" s="73">
        <v>0.42</v>
      </c>
    </row>
    <row r="161" spans="1:15" ht="51">
      <c r="A161" s="69" t="s">
        <v>166</v>
      </c>
      <c r="B161" s="74" t="s">
        <v>229</v>
      </c>
      <c r="C161" s="71" t="s">
        <v>42</v>
      </c>
      <c r="D161" s="72">
        <v>1.54</v>
      </c>
      <c r="E161" s="72">
        <v>4.9400000000000004</v>
      </c>
      <c r="F161" s="72">
        <v>9.82</v>
      </c>
      <c r="G161" s="72">
        <v>90.08</v>
      </c>
      <c r="H161" s="72">
        <v>0.04</v>
      </c>
      <c r="I161" s="72">
        <v>14.94</v>
      </c>
      <c r="J161" s="72">
        <v>0</v>
      </c>
      <c r="K161" s="72">
        <v>0.08</v>
      </c>
      <c r="L161" s="72">
        <v>47.96</v>
      </c>
      <c r="M161" s="72">
        <v>32.64</v>
      </c>
      <c r="N161" s="72">
        <v>17.600000000000001</v>
      </c>
      <c r="O161" s="73">
        <v>0.84</v>
      </c>
    </row>
    <row r="162" spans="1:15" ht="51">
      <c r="A162" s="69" t="s">
        <v>81</v>
      </c>
      <c r="B162" s="74" t="s">
        <v>82</v>
      </c>
      <c r="C162" s="71" t="s">
        <v>58</v>
      </c>
      <c r="D162" s="72">
        <v>6.38</v>
      </c>
      <c r="E162" s="72">
        <v>10.63</v>
      </c>
      <c r="F162" s="72">
        <v>1.6</v>
      </c>
      <c r="G162" s="72">
        <v>132.05000000000001</v>
      </c>
      <c r="H162" s="72">
        <v>8.0000000000000002E-3</v>
      </c>
      <c r="I162" s="72">
        <v>8.0000000000000002E-3</v>
      </c>
      <c r="J162" s="72">
        <v>0</v>
      </c>
      <c r="K162" s="72">
        <v>0</v>
      </c>
      <c r="L162" s="72">
        <v>1.1279999999999999</v>
      </c>
      <c r="M162" s="72">
        <v>0</v>
      </c>
      <c r="N162" s="72">
        <v>0.152</v>
      </c>
      <c r="O162" s="73">
        <v>2.4E-2</v>
      </c>
    </row>
    <row r="163" spans="1:15" ht="51">
      <c r="A163" s="69" t="s">
        <v>100</v>
      </c>
      <c r="B163" s="74" t="s">
        <v>101</v>
      </c>
      <c r="C163" s="71" t="s">
        <v>61</v>
      </c>
      <c r="D163" s="72">
        <v>5.8</v>
      </c>
      <c r="E163" s="72">
        <v>2.91</v>
      </c>
      <c r="F163" s="72">
        <v>35.549999999999997</v>
      </c>
      <c r="G163" s="72">
        <v>191.4</v>
      </c>
      <c r="H163" s="72">
        <v>0.09</v>
      </c>
      <c r="I163" s="72">
        <v>0</v>
      </c>
      <c r="J163" s="72">
        <v>0</v>
      </c>
      <c r="K163" s="72">
        <v>0</v>
      </c>
      <c r="L163" s="72">
        <v>36.270000000000003</v>
      </c>
      <c r="M163" s="72">
        <v>1.92</v>
      </c>
      <c r="N163" s="72">
        <v>3.6150000000000002</v>
      </c>
      <c r="O163" s="73">
        <v>1.155</v>
      </c>
    </row>
    <row r="164" spans="1:15" ht="51">
      <c r="A164" s="69" t="s">
        <v>62</v>
      </c>
      <c r="B164" s="74" t="s">
        <v>63</v>
      </c>
      <c r="C164" s="71" t="s">
        <v>42</v>
      </c>
      <c r="D164" s="72">
        <v>0.5</v>
      </c>
      <c r="E164" s="72">
        <v>0</v>
      </c>
      <c r="F164" s="72">
        <v>27</v>
      </c>
      <c r="G164" s="72">
        <v>110</v>
      </c>
      <c r="H164" s="72">
        <v>0</v>
      </c>
      <c r="I164" s="72">
        <v>0.5</v>
      </c>
      <c r="J164" s="72">
        <v>0</v>
      </c>
      <c r="K164" s="72">
        <v>0</v>
      </c>
      <c r="L164" s="72">
        <v>28</v>
      </c>
      <c r="M164" s="72">
        <v>19</v>
      </c>
      <c r="N164" s="72">
        <v>7</v>
      </c>
      <c r="O164" s="73">
        <v>1.5</v>
      </c>
    </row>
    <row r="165" spans="1:15" ht="25.5">
      <c r="A165" s="69" t="s">
        <v>43</v>
      </c>
      <c r="B165" s="74" t="s">
        <v>44</v>
      </c>
      <c r="C165" s="71" t="s">
        <v>45</v>
      </c>
      <c r="D165" s="72">
        <v>2.37</v>
      </c>
      <c r="E165" s="72">
        <v>0.3</v>
      </c>
      <c r="F165" s="72">
        <v>14.76</v>
      </c>
      <c r="G165" s="72">
        <v>70.5</v>
      </c>
      <c r="H165" s="72">
        <v>0.06</v>
      </c>
      <c r="I165" s="72">
        <v>0</v>
      </c>
      <c r="J165" s="72">
        <v>0</v>
      </c>
      <c r="K165" s="72">
        <v>0</v>
      </c>
      <c r="L165" s="72">
        <v>6.9</v>
      </c>
      <c r="M165" s="72">
        <v>0</v>
      </c>
      <c r="N165" s="72">
        <v>0</v>
      </c>
      <c r="O165" s="73">
        <v>0.56999999999999995</v>
      </c>
    </row>
    <row r="166" spans="1:15" ht="25.5">
      <c r="A166" s="69" t="s">
        <v>64</v>
      </c>
      <c r="B166" s="74" t="s">
        <v>65</v>
      </c>
      <c r="C166" s="71" t="s">
        <v>45</v>
      </c>
      <c r="D166" s="72">
        <v>1.98</v>
      </c>
      <c r="E166" s="72">
        <v>0.36</v>
      </c>
      <c r="F166" s="72">
        <v>10.02</v>
      </c>
      <c r="G166" s="72">
        <v>52.2</v>
      </c>
      <c r="H166" s="72">
        <v>5.3999999999999999E-2</v>
      </c>
      <c r="I166" s="72">
        <v>0</v>
      </c>
      <c r="J166" s="72">
        <v>0</v>
      </c>
      <c r="K166" s="72">
        <v>0.42</v>
      </c>
      <c r="L166" s="72">
        <v>10.5</v>
      </c>
      <c r="M166" s="72">
        <v>47.4</v>
      </c>
      <c r="N166" s="72">
        <v>14.1</v>
      </c>
      <c r="O166" s="73">
        <v>1.17</v>
      </c>
    </row>
    <row r="167" spans="1:15" ht="26.25">
      <c r="A167" s="69"/>
      <c r="B167" s="70" t="s">
        <v>66</v>
      </c>
      <c r="C167" s="71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3"/>
    </row>
    <row r="168" spans="1:15" ht="51">
      <c r="A168" s="83">
        <v>550</v>
      </c>
      <c r="B168" s="74" t="s">
        <v>276</v>
      </c>
      <c r="C168" s="71" t="s">
        <v>42</v>
      </c>
      <c r="D168" s="72">
        <v>0</v>
      </c>
      <c r="E168" s="72">
        <v>0</v>
      </c>
      <c r="F168" s="72">
        <v>24</v>
      </c>
      <c r="G168" s="72">
        <v>95</v>
      </c>
      <c r="H168" s="72">
        <v>0</v>
      </c>
      <c r="I168" s="72">
        <v>2.8</v>
      </c>
      <c r="J168" s="72">
        <v>0</v>
      </c>
      <c r="K168" s="72">
        <v>0</v>
      </c>
      <c r="L168" s="72">
        <v>14.2</v>
      </c>
      <c r="M168" s="72">
        <v>4</v>
      </c>
      <c r="N168" s="72">
        <v>2</v>
      </c>
      <c r="O168" s="73">
        <v>0.4</v>
      </c>
    </row>
    <row r="169" spans="1:15" ht="25.5">
      <c r="A169" s="69" t="s">
        <v>160</v>
      </c>
      <c r="B169" s="74" t="s">
        <v>161</v>
      </c>
      <c r="C169" s="71" t="s">
        <v>162</v>
      </c>
      <c r="D169" s="72">
        <v>5.32</v>
      </c>
      <c r="E169" s="72">
        <v>4.76</v>
      </c>
      <c r="F169" s="72">
        <v>32.479999999999997</v>
      </c>
      <c r="G169" s="72">
        <v>194.6</v>
      </c>
      <c r="H169" s="72">
        <v>5.6000000000000001E-2</v>
      </c>
      <c r="I169" s="72">
        <v>0</v>
      </c>
      <c r="J169" s="72">
        <v>2.8000000000000001E-2</v>
      </c>
      <c r="K169" s="72">
        <v>0.7</v>
      </c>
      <c r="L169" s="72">
        <v>21</v>
      </c>
      <c r="M169" s="72">
        <v>46.2</v>
      </c>
      <c r="N169" s="72">
        <v>8.4</v>
      </c>
      <c r="O169" s="73">
        <v>0.56000000000000005</v>
      </c>
    </row>
    <row r="170" spans="1:15" s="7" customFormat="1" ht="27" thickBot="1">
      <c r="A170" s="76"/>
      <c r="B170" s="77" t="s">
        <v>71</v>
      </c>
      <c r="C170" s="78"/>
      <c r="D170" s="79">
        <f>SUM(D156:D169)</f>
        <v>47.289999999999992</v>
      </c>
      <c r="E170" s="79">
        <f t="shared" ref="E170:O170" si="17">SUM(E156:E169)</f>
        <v>53.639999999999993</v>
      </c>
      <c r="F170" s="79">
        <f t="shared" si="17"/>
        <v>295.45000000000005</v>
      </c>
      <c r="G170" s="79">
        <f t="shared" si="17"/>
        <v>1855.8300000000002</v>
      </c>
      <c r="H170" s="79">
        <f t="shared" si="17"/>
        <v>0.7200000000000002</v>
      </c>
      <c r="I170" s="79">
        <f t="shared" si="17"/>
        <v>25.207999999999998</v>
      </c>
      <c r="J170" s="79">
        <f t="shared" si="17"/>
        <v>0.188</v>
      </c>
      <c r="K170" s="79">
        <f t="shared" si="17"/>
        <v>3.54</v>
      </c>
      <c r="L170" s="79">
        <f t="shared" si="17"/>
        <v>513.55799999999999</v>
      </c>
      <c r="M170" s="79">
        <f t="shared" si="17"/>
        <v>616.56000000000006</v>
      </c>
      <c r="N170" s="79">
        <f t="shared" si="17"/>
        <v>163.86699999999999</v>
      </c>
      <c r="O170" s="79">
        <f t="shared" si="17"/>
        <v>13.138999999999999</v>
      </c>
    </row>
    <row r="171" spans="1:15" s="1" customFormat="1" ht="20.25">
      <c r="A171" s="55"/>
      <c r="B171" s="52"/>
      <c r="C171" s="53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</row>
    <row r="172" spans="1:15" s="1" customFormat="1" ht="26.25">
      <c r="A172" s="56" t="s">
        <v>0</v>
      </c>
      <c r="B172" s="57" t="s">
        <v>163</v>
      </c>
      <c r="C172" s="58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</row>
    <row r="173" spans="1:15" s="1" customFormat="1" ht="26.25">
      <c r="A173" s="56" t="s">
        <v>22</v>
      </c>
      <c r="B173" s="60" t="s">
        <v>23</v>
      </c>
      <c r="C173" s="58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</row>
    <row r="174" spans="1:15" s="1" customFormat="1" ht="25.5">
      <c r="A174" s="166" t="s">
        <v>19</v>
      </c>
      <c r="B174" s="168" t="s">
        <v>21</v>
      </c>
      <c r="C174" s="58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</row>
    <row r="175" spans="1:15" s="1" customFormat="1" ht="26.25" thickBot="1">
      <c r="A175" s="167"/>
      <c r="B175" s="169"/>
      <c r="C175" s="58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</row>
    <row r="176" spans="1:15" s="3" customFormat="1" ht="33" customHeight="1">
      <c r="A176" s="170" t="s">
        <v>1</v>
      </c>
      <c r="B176" s="172" t="s">
        <v>2</v>
      </c>
      <c r="C176" s="174" t="s">
        <v>14</v>
      </c>
      <c r="D176" s="176" t="s">
        <v>7</v>
      </c>
      <c r="E176" s="176"/>
      <c r="F176" s="176"/>
      <c r="G176" s="176" t="s">
        <v>3</v>
      </c>
      <c r="H176" s="176" t="s">
        <v>4</v>
      </c>
      <c r="I176" s="176"/>
      <c r="J176" s="176"/>
      <c r="K176" s="176"/>
      <c r="L176" s="178" t="s">
        <v>5</v>
      </c>
      <c r="M176" s="179"/>
      <c r="N176" s="179"/>
      <c r="O176" s="180"/>
    </row>
    <row r="177" spans="1:15" s="4" customFormat="1" ht="53.25" thickBot="1">
      <c r="A177" s="171"/>
      <c r="B177" s="173"/>
      <c r="C177" s="175"/>
      <c r="D177" s="61" t="s">
        <v>8</v>
      </c>
      <c r="E177" s="61" t="s">
        <v>6</v>
      </c>
      <c r="F177" s="61" t="s">
        <v>9</v>
      </c>
      <c r="G177" s="177"/>
      <c r="H177" s="61" t="s">
        <v>10</v>
      </c>
      <c r="I177" s="61" t="s">
        <v>11</v>
      </c>
      <c r="J177" s="61" t="s">
        <v>15</v>
      </c>
      <c r="K177" s="61" t="s">
        <v>16</v>
      </c>
      <c r="L177" s="61" t="s">
        <v>12</v>
      </c>
      <c r="M177" s="62" t="s">
        <v>17</v>
      </c>
      <c r="N177" s="62" t="s">
        <v>18</v>
      </c>
      <c r="O177" s="63" t="s">
        <v>13</v>
      </c>
    </row>
    <row r="178" spans="1:15" s="4" customFormat="1" ht="26.25">
      <c r="A178" s="64" t="s">
        <v>24</v>
      </c>
      <c r="B178" s="65" t="s">
        <v>25</v>
      </c>
      <c r="C178" s="66" t="s">
        <v>26</v>
      </c>
      <c r="D178" s="67" t="s">
        <v>27</v>
      </c>
      <c r="E178" s="67" t="s">
        <v>28</v>
      </c>
      <c r="F178" s="67" t="s">
        <v>29</v>
      </c>
      <c r="G178" s="67" t="s">
        <v>30</v>
      </c>
      <c r="H178" s="67" t="s">
        <v>31</v>
      </c>
      <c r="I178" s="67" t="s">
        <v>32</v>
      </c>
      <c r="J178" s="67" t="s">
        <v>33</v>
      </c>
      <c r="K178" s="67" t="s">
        <v>34</v>
      </c>
      <c r="L178" s="67" t="s">
        <v>35</v>
      </c>
      <c r="M178" s="67" t="s">
        <v>36</v>
      </c>
      <c r="N178" s="67" t="s">
        <v>37</v>
      </c>
      <c r="O178" s="68" t="s">
        <v>38</v>
      </c>
    </row>
    <row r="179" spans="1:15" ht="26.25">
      <c r="A179" s="69"/>
      <c r="B179" s="70" t="s">
        <v>39</v>
      </c>
      <c r="C179" s="71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3"/>
    </row>
    <row r="180" spans="1:15" ht="51">
      <c r="A180" s="69" t="s">
        <v>73</v>
      </c>
      <c r="B180" s="74" t="s">
        <v>74</v>
      </c>
      <c r="C180" s="71" t="s">
        <v>61</v>
      </c>
      <c r="D180" s="72">
        <v>10.82</v>
      </c>
      <c r="E180" s="72">
        <v>15.36</v>
      </c>
      <c r="F180" s="72">
        <v>5.64</v>
      </c>
      <c r="G180" s="72">
        <v>204.54</v>
      </c>
      <c r="H180" s="72">
        <v>0.16500000000000001</v>
      </c>
      <c r="I180" s="72">
        <v>8.0250000000000004</v>
      </c>
      <c r="J180" s="72">
        <v>0.18</v>
      </c>
      <c r="K180" s="72">
        <v>0.42</v>
      </c>
      <c r="L180" s="72">
        <v>112.545</v>
      </c>
      <c r="M180" s="72">
        <v>150.57</v>
      </c>
      <c r="N180" s="72">
        <v>18.225000000000001</v>
      </c>
      <c r="O180" s="73">
        <v>1.77</v>
      </c>
    </row>
    <row r="181" spans="1:15" ht="25.5">
      <c r="A181" s="69" t="s">
        <v>75</v>
      </c>
      <c r="B181" s="74" t="s">
        <v>76</v>
      </c>
      <c r="C181" s="71" t="s">
        <v>45</v>
      </c>
      <c r="D181" s="72">
        <v>2.25</v>
      </c>
      <c r="E181" s="72">
        <v>0.87</v>
      </c>
      <c r="F181" s="72">
        <v>15.42</v>
      </c>
      <c r="G181" s="72">
        <v>78.599999999999994</v>
      </c>
      <c r="H181" s="72">
        <v>3.3000000000000002E-2</v>
      </c>
      <c r="I181" s="72">
        <v>0</v>
      </c>
      <c r="J181" s="72">
        <v>0</v>
      </c>
      <c r="K181" s="72">
        <v>0.51</v>
      </c>
      <c r="L181" s="72">
        <v>5.7</v>
      </c>
      <c r="M181" s="72">
        <v>19.5</v>
      </c>
      <c r="N181" s="72">
        <v>3.9</v>
      </c>
      <c r="O181" s="73">
        <v>0.36</v>
      </c>
    </row>
    <row r="182" spans="1:15" ht="25.5">
      <c r="A182" s="69" t="s">
        <v>164</v>
      </c>
      <c r="B182" s="74" t="s">
        <v>165</v>
      </c>
      <c r="C182" s="71" t="s">
        <v>42</v>
      </c>
      <c r="D182" s="72">
        <v>0.1</v>
      </c>
      <c r="E182" s="72">
        <v>0</v>
      </c>
      <c r="F182" s="72">
        <v>15.2</v>
      </c>
      <c r="G182" s="72">
        <v>61</v>
      </c>
      <c r="H182" s="72">
        <v>0</v>
      </c>
      <c r="I182" s="72">
        <v>2.8</v>
      </c>
      <c r="J182" s="72">
        <v>0</v>
      </c>
      <c r="K182" s="72">
        <v>0</v>
      </c>
      <c r="L182" s="72">
        <v>14.2</v>
      </c>
      <c r="M182" s="72">
        <v>4</v>
      </c>
      <c r="N182" s="72">
        <v>2</v>
      </c>
      <c r="O182" s="73">
        <v>0.4</v>
      </c>
    </row>
    <row r="183" spans="1:15" ht="26.25">
      <c r="A183" s="69"/>
      <c r="B183" s="70" t="s">
        <v>50</v>
      </c>
      <c r="C183" s="71"/>
      <c r="D183" s="75">
        <f>SUM(D180:D182)</f>
        <v>13.17</v>
      </c>
      <c r="E183" s="75">
        <f t="shared" ref="E183:O183" si="18">SUM(E180:E182)</f>
        <v>16.23</v>
      </c>
      <c r="F183" s="75">
        <f t="shared" si="18"/>
        <v>36.26</v>
      </c>
      <c r="G183" s="75">
        <f t="shared" si="18"/>
        <v>344.14</v>
      </c>
      <c r="H183" s="75">
        <f t="shared" si="18"/>
        <v>0.19800000000000001</v>
      </c>
      <c r="I183" s="75">
        <f t="shared" si="18"/>
        <v>10.824999999999999</v>
      </c>
      <c r="J183" s="75">
        <f t="shared" si="18"/>
        <v>0.18</v>
      </c>
      <c r="K183" s="75">
        <f t="shared" si="18"/>
        <v>0.92999999999999994</v>
      </c>
      <c r="L183" s="75">
        <f t="shared" si="18"/>
        <v>132.44499999999999</v>
      </c>
      <c r="M183" s="75">
        <f t="shared" si="18"/>
        <v>174.07</v>
      </c>
      <c r="N183" s="75">
        <f t="shared" si="18"/>
        <v>24.125</v>
      </c>
      <c r="O183" s="75">
        <f t="shared" si="18"/>
        <v>2.5299999999999998</v>
      </c>
    </row>
    <row r="184" spans="1:15" ht="25.5">
      <c r="A184" s="69" t="s">
        <v>94</v>
      </c>
      <c r="B184" s="74" t="s">
        <v>95</v>
      </c>
      <c r="C184" s="71" t="s">
        <v>53</v>
      </c>
      <c r="D184" s="72">
        <v>0.48</v>
      </c>
      <c r="E184" s="72">
        <v>0.06</v>
      </c>
      <c r="F184" s="72">
        <v>1.02</v>
      </c>
      <c r="G184" s="72">
        <v>7.8</v>
      </c>
      <c r="H184" s="72">
        <v>1.2E-2</v>
      </c>
      <c r="I184" s="72">
        <v>3</v>
      </c>
      <c r="J184" s="72">
        <v>0</v>
      </c>
      <c r="K184" s="72">
        <v>0</v>
      </c>
      <c r="L184" s="72">
        <v>13.8</v>
      </c>
      <c r="M184" s="72">
        <v>0</v>
      </c>
      <c r="N184" s="72">
        <v>0</v>
      </c>
      <c r="O184" s="73">
        <v>0.36</v>
      </c>
    </row>
    <row r="185" spans="1:15" ht="51">
      <c r="A185" s="69" t="s">
        <v>54</v>
      </c>
      <c r="B185" s="74" t="s">
        <v>271</v>
      </c>
      <c r="C185" s="71" t="s">
        <v>42</v>
      </c>
      <c r="D185" s="72">
        <v>2.16</v>
      </c>
      <c r="E185" s="72">
        <v>2.2799999999999998</v>
      </c>
      <c r="F185" s="72">
        <v>15.06</v>
      </c>
      <c r="G185" s="72">
        <v>89</v>
      </c>
      <c r="H185" s="72">
        <v>0.12</v>
      </c>
      <c r="I185" s="72">
        <v>17.46</v>
      </c>
      <c r="J185" s="72">
        <v>0</v>
      </c>
      <c r="K185" s="72">
        <v>0.1</v>
      </c>
      <c r="L185" s="72">
        <v>23.48</v>
      </c>
      <c r="M185" s="72">
        <v>56.64</v>
      </c>
      <c r="N185" s="72">
        <v>23.88</v>
      </c>
      <c r="O185" s="73">
        <v>1.08</v>
      </c>
    </row>
    <row r="186" spans="1:15" ht="51">
      <c r="A186" s="69" t="s">
        <v>155</v>
      </c>
      <c r="B186" s="74" t="s">
        <v>156</v>
      </c>
      <c r="C186" s="71">
        <v>240</v>
      </c>
      <c r="D186" s="72">
        <v>20.84</v>
      </c>
      <c r="E186" s="72">
        <v>18.47</v>
      </c>
      <c r="F186" s="72">
        <v>55.26</v>
      </c>
      <c r="G186" s="72">
        <v>398.06</v>
      </c>
      <c r="H186" s="72">
        <v>0.115</v>
      </c>
      <c r="I186" s="72">
        <v>3.496</v>
      </c>
      <c r="J186" s="72">
        <v>6.9000000000000006E-2</v>
      </c>
      <c r="K186" s="72">
        <v>0.437</v>
      </c>
      <c r="L186" s="72">
        <v>18.837</v>
      </c>
      <c r="M186" s="72">
        <v>248.72200000000001</v>
      </c>
      <c r="N186" s="72">
        <v>109.61799999999999</v>
      </c>
      <c r="O186" s="73">
        <v>2.0470000000000002</v>
      </c>
    </row>
    <row r="187" spans="1:15" ht="51">
      <c r="A187" s="69" t="s">
        <v>102</v>
      </c>
      <c r="B187" s="74" t="s">
        <v>103</v>
      </c>
      <c r="C187" s="71" t="s">
        <v>42</v>
      </c>
      <c r="D187" s="72">
        <v>0.7</v>
      </c>
      <c r="E187" s="72">
        <v>0.3</v>
      </c>
      <c r="F187" s="72">
        <v>22.8</v>
      </c>
      <c r="G187" s="72">
        <v>97</v>
      </c>
      <c r="H187" s="72">
        <v>0</v>
      </c>
      <c r="I187" s="72">
        <v>70</v>
      </c>
      <c r="J187" s="72">
        <v>0</v>
      </c>
      <c r="K187" s="72">
        <v>0</v>
      </c>
      <c r="L187" s="72">
        <v>12</v>
      </c>
      <c r="M187" s="72">
        <v>3</v>
      </c>
      <c r="N187" s="72">
        <v>3</v>
      </c>
      <c r="O187" s="73">
        <v>1.5</v>
      </c>
    </row>
    <row r="188" spans="1:15" ht="25.5">
      <c r="A188" s="69" t="s">
        <v>43</v>
      </c>
      <c r="B188" s="74" t="s">
        <v>44</v>
      </c>
      <c r="C188" s="71" t="s">
        <v>45</v>
      </c>
      <c r="D188" s="72">
        <v>2.37</v>
      </c>
      <c r="E188" s="72">
        <v>0.3</v>
      </c>
      <c r="F188" s="72">
        <v>14.76</v>
      </c>
      <c r="G188" s="72">
        <v>70.5</v>
      </c>
      <c r="H188" s="72">
        <v>0.06</v>
      </c>
      <c r="I188" s="72">
        <v>0</v>
      </c>
      <c r="J188" s="72">
        <v>0</v>
      </c>
      <c r="K188" s="72">
        <v>0</v>
      </c>
      <c r="L188" s="72">
        <v>6.9</v>
      </c>
      <c r="M188" s="72">
        <v>0</v>
      </c>
      <c r="N188" s="72">
        <v>0</v>
      </c>
      <c r="O188" s="73">
        <v>0.56999999999999995</v>
      </c>
    </row>
    <row r="189" spans="1:15" ht="25.5">
      <c r="A189" s="69" t="s">
        <v>64</v>
      </c>
      <c r="B189" s="74" t="s">
        <v>65</v>
      </c>
      <c r="C189" s="71" t="s">
        <v>45</v>
      </c>
      <c r="D189" s="72">
        <v>1.98</v>
      </c>
      <c r="E189" s="72">
        <v>0.36</v>
      </c>
      <c r="F189" s="72">
        <v>10.02</v>
      </c>
      <c r="G189" s="72">
        <v>52.2</v>
      </c>
      <c r="H189" s="72">
        <v>5.3999999999999999E-2</v>
      </c>
      <c r="I189" s="72">
        <v>0</v>
      </c>
      <c r="J189" s="72">
        <v>0</v>
      </c>
      <c r="K189" s="72">
        <v>0.42</v>
      </c>
      <c r="L189" s="72">
        <v>10.5</v>
      </c>
      <c r="M189" s="72">
        <v>47.4</v>
      </c>
      <c r="N189" s="72">
        <v>14.1</v>
      </c>
      <c r="O189" s="73">
        <v>1.17</v>
      </c>
    </row>
    <row r="190" spans="1:15" ht="26.25">
      <c r="A190" s="69"/>
      <c r="B190" s="70" t="s">
        <v>66</v>
      </c>
      <c r="C190" s="71"/>
      <c r="D190" s="75">
        <f t="shared" ref="D190:O190" si="19">SUM(D184:D189)</f>
        <v>28.53</v>
      </c>
      <c r="E190" s="75">
        <f t="shared" si="19"/>
        <v>21.77</v>
      </c>
      <c r="F190" s="75">
        <f t="shared" si="19"/>
        <v>118.92</v>
      </c>
      <c r="G190" s="75">
        <f t="shared" si="19"/>
        <v>714.56000000000006</v>
      </c>
      <c r="H190" s="75">
        <f t="shared" si="19"/>
        <v>0.36099999999999999</v>
      </c>
      <c r="I190" s="75">
        <f t="shared" si="19"/>
        <v>93.956000000000003</v>
      </c>
      <c r="J190" s="75">
        <f t="shared" si="19"/>
        <v>6.9000000000000006E-2</v>
      </c>
      <c r="K190" s="75">
        <f t="shared" si="19"/>
        <v>0.95700000000000007</v>
      </c>
      <c r="L190" s="75">
        <f t="shared" si="19"/>
        <v>85.51700000000001</v>
      </c>
      <c r="M190" s="75">
        <f t="shared" si="19"/>
        <v>355.762</v>
      </c>
      <c r="N190" s="75">
        <f t="shared" si="19"/>
        <v>150.59799999999998</v>
      </c>
      <c r="O190" s="75">
        <f t="shared" si="19"/>
        <v>6.7270000000000003</v>
      </c>
    </row>
    <row r="191" spans="1:15" ht="51">
      <c r="A191" s="69" t="s">
        <v>104</v>
      </c>
      <c r="B191" s="74" t="s">
        <v>105</v>
      </c>
      <c r="C191" s="71" t="s">
        <v>42</v>
      </c>
      <c r="D191" s="72">
        <v>0.3</v>
      </c>
      <c r="E191" s="72">
        <v>0.12</v>
      </c>
      <c r="F191" s="72">
        <v>17.16</v>
      </c>
      <c r="G191" s="72">
        <v>70.040000000000006</v>
      </c>
      <c r="H191" s="72">
        <v>0</v>
      </c>
      <c r="I191" s="72">
        <v>60</v>
      </c>
      <c r="J191" s="72">
        <v>0</v>
      </c>
      <c r="K191" s="72">
        <v>0.2</v>
      </c>
      <c r="L191" s="72">
        <v>18.46</v>
      </c>
      <c r="M191" s="72">
        <v>9.9</v>
      </c>
      <c r="N191" s="72">
        <v>10.9</v>
      </c>
      <c r="O191" s="73">
        <v>0.44</v>
      </c>
    </row>
    <row r="192" spans="1:15" ht="76.5">
      <c r="A192" s="69" t="s">
        <v>89</v>
      </c>
      <c r="B192" s="74" t="s">
        <v>220</v>
      </c>
      <c r="C192" s="71" t="s">
        <v>53</v>
      </c>
      <c r="D192" s="72">
        <v>4.4400000000000004</v>
      </c>
      <c r="E192" s="72">
        <v>3.3</v>
      </c>
      <c r="F192" s="72">
        <v>5.31</v>
      </c>
      <c r="G192" s="72">
        <v>68.099999999999994</v>
      </c>
      <c r="H192" s="72">
        <v>3.5999999999999997E-2</v>
      </c>
      <c r="I192" s="72">
        <v>1.1040000000000001</v>
      </c>
      <c r="J192" s="72">
        <v>0</v>
      </c>
      <c r="K192" s="72">
        <v>0</v>
      </c>
      <c r="L192" s="72">
        <v>36.558</v>
      </c>
      <c r="M192" s="72">
        <v>0</v>
      </c>
      <c r="N192" s="72">
        <v>18.876000000000001</v>
      </c>
      <c r="O192" s="73">
        <v>0.45</v>
      </c>
    </row>
    <row r="193" spans="1:15" s="7" customFormat="1" ht="27" thickBot="1">
      <c r="A193" s="76"/>
      <c r="B193" s="77" t="s">
        <v>71</v>
      </c>
      <c r="C193" s="78"/>
      <c r="D193" s="79">
        <f>SUM(D180:D192)</f>
        <v>88.14</v>
      </c>
      <c r="E193" s="79">
        <f t="shared" ref="E193:O193" si="20">SUM(E180:E192)</f>
        <v>79.42</v>
      </c>
      <c r="F193" s="79">
        <f t="shared" si="20"/>
        <v>332.83000000000004</v>
      </c>
      <c r="G193" s="79">
        <f t="shared" si="20"/>
        <v>2255.54</v>
      </c>
      <c r="H193" s="79">
        <f t="shared" si="20"/>
        <v>1.1540000000000001</v>
      </c>
      <c r="I193" s="79">
        <f t="shared" si="20"/>
        <v>270.666</v>
      </c>
      <c r="J193" s="79">
        <f t="shared" si="20"/>
        <v>0.498</v>
      </c>
      <c r="K193" s="79">
        <f t="shared" si="20"/>
        <v>3.9740000000000002</v>
      </c>
      <c r="L193" s="79">
        <f t="shared" si="20"/>
        <v>490.94199999999995</v>
      </c>
      <c r="M193" s="79">
        <f t="shared" si="20"/>
        <v>1069.5640000000001</v>
      </c>
      <c r="N193" s="79">
        <f t="shared" si="20"/>
        <v>379.22199999999992</v>
      </c>
      <c r="O193" s="79">
        <f t="shared" si="20"/>
        <v>19.404000000000003</v>
      </c>
    </row>
    <row r="194" spans="1:15" s="1" customFormat="1" ht="20.25">
      <c r="A194" s="55"/>
      <c r="B194" s="52"/>
      <c r="C194" s="53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</row>
    <row r="195" spans="1:15" s="1" customFormat="1" ht="26.25">
      <c r="A195" s="56" t="s">
        <v>0</v>
      </c>
      <c r="B195" s="57" t="s">
        <v>170</v>
      </c>
      <c r="C195" s="58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</row>
    <row r="196" spans="1:15" s="1" customFormat="1" ht="26.25">
      <c r="A196" s="56" t="s">
        <v>22</v>
      </c>
      <c r="B196" s="60" t="s">
        <v>23</v>
      </c>
      <c r="C196" s="58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</row>
    <row r="197" spans="1:15" s="1" customFormat="1" ht="25.5">
      <c r="A197" s="166" t="s">
        <v>19</v>
      </c>
      <c r="B197" s="168" t="s">
        <v>21</v>
      </c>
      <c r="C197" s="58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</row>
    <row r="198" spans="1:15" s="1" customFormat="1" ht="26.25" thickBot="1">
      <c r="A198" s="167"/>
      <c r="B198" s="169"/>
      <c r="C198" s="58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</row>
    <row r="199" spans="1:15" s="3" customFormat="1" ht="33" customHeight="1">
      <c r="A199" s="170" t="s">
        <v>1</v>
      </c>
      <c r="B199" s="172" t="s">
        <v>2</v>
      </c>
      <c r="C199" s="174" t="s">
        <v>14</v>
      </c>
      <c r="D199" s="176" t="s">
        <v>7</v>
      </c>
      <c r="E199" s="176"/>
      <c r="F199" s="176"/>
      <c r="G199" s="176" t="s">
        <v>3</v>
      </c>
      <c r="H199" s="176" t="s">
        <v>4</v>
      </c>
      <c r="I199" s="176"/>
      <c r="J199" s="176"/>
      <c r="K199" s="176"/>
      <c r="L199" s="178" t="s">
        <v>5</v>
      </c>
      <c r="M199" s="179"/>
      <c r="N199" s="179"/>
      <c r="O199" s="180"/>
    </row>
    <row r="200" spans="1:15" s="4" customFormat="1" ht="53.25" thickBot="1">
      <c r="A200" s="171"/>
      <c r="B200" s="173"/>
      <c r="C200" s="175"/>
      <c r="D200" s="61" t="s">
        <v>8</v>
      </c>
      <c r="E200" s="61" t="s">
        <v>6</v>
      </c>
      <c r="F200" s="61" t="s">
        <v>9</v>
      </c>
      <c r="G200" s="177"/>
      <c r="H200" s="61" t="s">
        <v>10</v>
      </c>
      <c r="I200" s="61" t="s">
        <v>11</v>
      </c>
      <c r="J200" s="61" t="s">
        <v>15</v>
      </c>
      <c r="K200" s="61" t="s">
        <v>16</v>
      </c>
      <c r="L200" s="61" t="s">
        <v>12</v>
      </c>
      <c r="M200" s="62" t="s">
        <v>17</v>
      </c>
      <c r="N200" s="62" t="s">
        <v>18</v>
      </c>
      <c r="O200" s="63" t="s">
        <v>13</v>
      </c>
    </row>
    <row r="201" spans="1:15" s="4" customFormat="1" ht="26.25">
      <c r="A201" s="64" t="s">
        <v>24</v>
      </c>
      <c r="B201" s="65" t="s">
        <v>25</v>
      </c>
      <c r="C201" s="66" t="s">
        <v>26</v>
      </c>
      <c r="D201" s="67" t="s">
        <v>27</v>
      </c>
      <c r="E201" s="67" t="s">
        <v>28</v>
      </c>
      <c r="F201" s="67" t="s">
        <v>29</v>
      </c>
      <c r="G201" s="67" t="s">
        <v>30</v>
      </c>
      <c r="H201" s="67" t="s">
        <v>31</v>
      </c>
      <c r="I201" s="67" t="s">
        <v>32</v>
      </c>
      <c r="J201" s="67" t="s">
        <v>33</v>
      </c>
      <c r="K201" s="67" t="s">
        <v>34</v>
      </c>
      <c r="L201" s="67" t="s">
        <v>35</v>
      </c>
      <c r="M201" s="67" t="s">
        <v>36</v>
      </c>
      <c r="N201" s="67" t="s">
        <v>37</v>
      </c>
      <c r="O201" s="68" t="s">
        <v>38</v>
      </c>
    </row>
    <row r="202" spans="1:15" ht="26.25">
      <c r="A202" s="69"/>
      <c r="B202" s="70" t="s">
        <v>39</v>
      </c>
      <c r="C202" s="71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3"/>
    </row>
    <row r="203" spans="1:15" ht="51">
      <c r="A203" s="69" t="s">
        <v>109</v>
      </c>
      <c r="B203" s="74" t="s">
        <v>224</v>
      </c>
      <c r="C203" s="71" t="s">
        <v>42</v>
      </c>
      <c r="D203" s="72">
        <v>7.74</v>
      </c>
      <c r="E203" s="72">
        <v>11.82</v>
      </c>
      <c r="F203" s="72">
        <v>35.54</v>
      </c>
      <c r="G203" s="72">
        <v>279.39999999999998</v>
      </c>
      <c r="H203" s="72">
        <v>0.08</v>
      </c>
      <c r="I203" s="72">
        <v>1.42</v>
      </c>
      <c r="J203" s="72">
        <v>0.08</v>
      </c>
      <c r="K203" s="72">
        <v>0.76</v>
      </c>
      <c r="L203" s="72">
        <v>140.6</v>
      </c>
      <c r="M203" s="72">
        <v>136.4</v>
      </c>
      <c r="N203" s="72">
        <v>23</v>
      </c>
      <c r="O203" s="73">
        <v>0.56000000000000005</v>
      </c>
    </row>
    <row r="204" spans="1:15" ht="25.5">
      <c r="A204" s="69" t="s">
        <v>75</v>
      </c>
      <c r="B204" s="74" t="s">
        <v>76</v>
      </c>
      <c r="C204" s="71" t="s">
        <v>45</v>
      </c>
      <c r="D204" s="72">
        <v>2.25</v>
      </c>
      <c r="E204" s="72">
        <v>0.87</v>
      </c>
      <c r="F204" s="72">
        <v>15.42</v>
      </c>
      <c r="G204" s="72">
        <v>78.599999999999994</v>
      </c>
      <c r="H204" s="72">
        <v>3.3000000000000002E-2</v>
      </c>
      <c r="I204" s="72">
        <v>0</v>
      </c>
      <c r="J204" s="72">
        <v>0</v>
      </c>
      <c r="K204" s="72">
        <v>0.51</v>
      </c>
      <c r="L204" s="72">
        <v>5.7</v>
      </c>
      <c r="M204" s="72">
        <v>19.5</v>
      </c>
      <c r="N204" s="72">
        <v>3.9</v>
      </c>
      <c r="O204" s="73">
        <v>0.36</v>
      </c>
    </row>
    <row r="205" spans="1:15" ht="25.5">
      <c r="A205" s="69" t="s">
        <v>48</v>
      </c>
      <c r="B205" s="74" t="s">
        <v>49</v>
      </c>
      <c r="C205" s="71" t="s">
        <v>42</v>
      </c>
      <c r="D205" s="72">
        <v>0.1</v>
      </c>
      <c r="E205" s="72">
        <v>0</v>
      </c>
      <c r="F205" s="72">
        <v>15</v>
      </c>
      <c r="G205" s="72">
        <v>60</v>
      </c>
      <c r="H205" s="72">
        <v>0</v>
      </c>
      <c r="I205" s="72">
        <v>0</v>
      </c>
      <c r="J205" s="72">
        <v>0</v>
      </c>
      <c r="K205" s="72">
        <v>0</v>
      </c>
      <c r="L205" s="72">
        <v>11</v>
      </c>
      <c r="M205" s="72">
        <v>3</v>
      </c>
      <c r="N205" s="72">
        <v>1</v>
      </c>
      <c r="O205" s="73">
        <v>0.3</v>
      </c>
    </row>
    <row r="206" spans="1:15" ht="26.25">
      <c r="A206" s="69"/>
      <c r="B206" s="70" t="s">
        <v>50</v>
      </c>
      <c r="C206" s="71"/>
      <c r="D206" s="75">
        <f>SUM(D203:D205)</f>
        <v>10.09</v>
      </c>
      <c r="E206" s="75">
        <f t="shared" ref="E206:O206" si="21">SUM(E203:E205)</f>
        <v>12.69</v>
      </c>
      <c r="F206" s="75">
        <f t="shared" si="21"/>
        <v>65.960000000000008</v>
      </c>
      <c r="G206" s="75">
        <f t="shared" si="21"/>
        <v>418</v>
      </c>
      <c r="H206" s="75">
        <f t="shared" si="21"/>
        <v>0.113</v>
      </c>
      <c r="I206" s="75">
        <f t="shared" si="21"/>
        <v>1.42</v>
      </c>
      <c r="J206" s="75">
        <f t="shared" si="21"/>
        <v>0.08</v>
      </c>
      <c r="K206" s="75">
        <f t="shared" si="21"/>
        <v>1.27</v>
      </c>
      <c r="L206" s="75">
        <f t="shared" si="21"/>
        <v>157.29999999999998</v>
      </c>
      <c r="M206" s="75">
        <f t="shared" si="21"/>
        <v>158.9</v>
      </c>
      <c r="N206" s="75">
        <f t="shared" si="21"/>
        <v>27.9</v>
      </c>
      <c r="O206" s="75">
        <f t="shared" si="21"/>
        <v>1.22</v>
      </c>
    </row>
    <row r="207" spans="1:15" ht="25.5">
      <c r="A207" s="69" t="s">
        <v>113</v>
      </c>
      <c r="B207" s="74" t="s">
        <v>114</v>
      </c>
      <c r="C207" s="71" t="s">
        <v>53</v>
      </c>
      <c r="D207" s="72">
        <v>0.8</v>
      </c>
      <c r="E207" s="72">
        <v>0.1</v>
      </c>
      <c r="F207" s="72">
        <v>4.3</v>
      </c>
      <c r="G207" s="72">
        <v>21</v>
      </c>
      <c r="H207" s="72">
        <v>1.2E-2</v>
      </c>
      <c r="I207" s="72">
        <v>1.218</v>
      </c>
      <c r="J207" s="72">
        <v>0</v>
      </c>
      <c r="K207" s="72">
        <v>0</v>
      </c>
      <c r="L207" s="72">
        <v>20.309999999999999</v>
      </c>
      <c r="M207" s="72">
        <v>0</v>
      </c>
      <c r="N207" s="72">
        <v>12.077999999999999</v>
      </c>
      <c r="O207" s="73">
        <v>0.76800000000000002</v>
      </c>
    </row>
    <row r="208" spans="1:15" ht="51">
      <c r="A208" s="69" t="s">
        <v>96</v>
      </c>
      <c r="B208" s="74" t="s">
        <v>223</v>
      </c>
      <c r="C208" s="71" t="s">
        <v>42</v>
      </c>
      <c r="D208" s="72">
        <v>1.84</v>
      </c>
      <c r="E208" s="72">
        <v>3.4</v>
      </c>
      <c r="F208" s="72">
        <v>12.1</v>
      </c>
      <c r="G208" s="72">
        <v>86.4</v>
      </c>
      <c r="H208" s="72">
        <v>0.2</v>
      </c>
      <c r="I208" s="72">
        <v>14.44</v>
      </c>
      <c r="J208" s="72">
        <v>0.02</v>
      </c>
      <c r="K208" s="72">
        <v>0.1</v>
      </c>
      <c r="L208" s="72">
        <v>41.22</v>
      </c>
      <c r="M208" s="72">
        <v>40.74</v>
      </c>
      <c r="N208" s="72">
        <v>18.36</v>
      </c>
      <c r="O208" s="73">
        <v>1.76</v>
      </c>
    </row>
    <row r="209" spans="1:15" ht="51">
      <c r="A209" s="69" t="s">
        <v>117</v>
      </c>
      <c r="B209" s="74" t="s">
        <v>118</v>
      </c>
      <c r="C209" s="71" t="s">
        <v>58</v>
      </c>
      <c r="D209" s="72">
        <v>7.69</v>
      </c>
      <c r="E209" s="72">
        <v>6.66</v>
      </c>
      <c r="F209" s="72">
        <v>16.25</v>
      </c>
      <c r="G209" s="72">
        <v>152.91999999999999</v>
      </c>
      <c r="H209" s="72">
        <v>4.8000000000000001E-2</v>
      </c>
      <c r="I209" s="72">
        <v>0.152</v>
      </c>
      <c r="J209" s="72">
        <v>1.6E-2</v>
      </c>
      <c r="K209" s="72">
        <v>3.2000000000000001E-2</v>
      </c>
      <c r="L209" s="72">
        <v>21.167999999999999</v>
      </c>
      <c r="M209" s="72">
        <v>9.2159999999999993</v>
      </c>
      <c r="N209" s="72">
        <v>0.72799999999999998</v>
      </c>
      <c r="O209" s="73">
        <v>0.44800000000000001</v>
      </c>
    </row>
    <row r="210" spans="1:15" ht="51">
      <c r="A210" s="69" t="s">
        <v>83</v>
      </c>
      <c r="B210" s="74" t="s">
        <v>84</v>
      </c>
      <c r="C210" s="71" t="s">
        <v>61</v>
      </c>
      <c r="D210" s="72">
        <v>8.61</v>
      </c>
      <c r="E210" s="72">
        <v>9</v>
      </c>
      <c r="F210" s="72">
        <v>38.81</v>
      </c>
      <c r="G210" s="72">
        <v>271.08</v>
      </c>
      <c r="H210" s="72">
        <v>0.3</v>
      </c>
      <c r="I210" s="72">
        <v>0</v>
      </c>
      <c r="J210" s="72">
        <v>0</v>
      </c>
      <c r="K210" s="72">
        <v>0</v>
      </c>
      <c r="L210" s="72">
        <v>18.254999999999999</v>
      </c>
      <c r="M210" s="72">
        <v>0</v>
      </c>
      <c r="N210" s="72">
        <v>1.02</v>
      </c>
      <c r="O210" s="73">
        <v>4.5750000000000002</v>
      </c>
    </row>
    <row r="211" spans="1:15" ht="25.5">
      <c r="A211" s="69" t="s">
        <v>85</v>
      </c>
      <c r="B211" s="74" t="s">
        <v>86</v>
      </c>
      <c r="C211" s="71" t="s">
        <v>42</v>
      </c>
      <c r="D211" s="72">
        <v>0.3</v>
      </c>
      <c r="E211" s="72">
        <v>0.2</v>
      </c>
      <c r="F211" s="72">
        <v>20.2</v>
      </c>
      <c r="G211" s="72">
        <v>81</v>
      </c>
      <c r="H211" s="72">
        <v>0.04</v>
      </c>
      <c r="I211" s="72">
        <v>1.48</v>
      </c>
      <c r="J211" s="72">
        <v>0.22</v>
      </c>
      <c r="K211" s="72">
        <v>2.04</v>
      </c>
      <c r="L211" s="72">
        <v>68.739999999999995</v>
      </c>
      <c r="M211" s="72">
        <v>54.02</v>
      </c>
      <c r="N211" s="72">
        <v>40.86</v>
      </c>
      <c r="O211" s="73">
        <v>1.24</v>
      </c>
    </row>
    <row r="212" spans="1:15" ht="25.5">
      <c r="A212" s="69" t="s">
        <v>43</v>
      </c>
      <c r="B212" s="74" t="s">
        <v>44</v>
      </c>
      <c r="C212" s="71" t="s">
        <v>45</v>
      </c>
      <c r="D212" s="72">
        <v>2.37</v>
      </c>
      <c r="E212" s="72">
        <v>0.3</v>
      </c>
      <c r="F212" s="72">
        <v>14.76</v>
      </c>
      <c r="G212" s="72">
        <v>70.5</v>
      </c>
      <c r="H212" s="72">
        <v>0.06</v>
      </c>
      <c r="I212" s="72">
        <v>0</v>
      </c>
      <c r="J212" s="72">
        <v>0</v>
      </c>
      <c r="K212" s="72">
        <v>0</v>
      </c>
      <c r="L212" s="72">
        <v>6.9</v>
      </c>
      <c r="M212" s="72">
        <v>0</v>
      </c>
      <c r="N212" s="72">
        <v>0</v>
      </c>
      <c r="O212" s="73">
        <v>0.56999999999999995</v>
      </c>
    </row>
    <row r="213" spans="1:15" ht="25.5">
      <c r="A213" s="69" t="s">
        <v>64</v>
      </c>
      <c r="B213" s="74" t="s">
        <v>65</v>
      </c>
      <c r="C213" s="71" t="s">
        <v>45</v>
      </c>
      <c r="D213" s="72">
        <v>1.98</v>
      </c>
      <c r="E213" s="72">
        <v>0.36</v>
      </c>
      <c r="F213" s="72">
        <v>10.02</v>
      </c>
      <c r="G213" s="72">
        <v>52.2</v>
      </c>
      <c r="H213" s="72">
        <v>5.3999999999999999E-2</v>
      </c>
      <c r="I213" s="72">
        <v>0</v>
      </c>
      <c r="J213" s="72">
        <v>0</v>
      </c>
      <c r="K213" s="72">
        <v>0.42</v>
      </c>
      <c r="L213" s="72">
        <v>10.5</v>
      </c>
      <c r="M213" s="72">
        <v>47.4</v>
      </c>
      <c r="N213" s="72">
        <v>14.1</v>
      </c>
      <c r="O213" s="73">
        <v>1.17</v>
      </c>
    </row>
    <row r="214" spans="1:15" ht="26.25">
      <c r="A214" s="69"/>
      <c r="B214" s="70" t="s">
        <v>66</v>
      </c>
      <c r="C214" s="71"/>
      <c r="D214" s="75">
        <f>SUM(D207:D213)</f>
        <v>23.59</v>
      </c>
      <c r="E214" s="75">
        <f t="shared" ref="E214:O214" si="22">SUM(E207:E213)</f>
        <v>20.02</v>
      </c>
      <c r="F214" s="75">
        <f t="shared" si="22"/>
        <v>116.44000000000001</v>
      </c>
      <c r="G214" s="75">
        <f t="shared" si="22"/>
        <v>735.1</v>
      </c>
      <c r="H214" s="75">
        <f t="shared" si="22"/>
        <v>0.71400000000000019</v>
      </c>
      <c r="I214" s="75">
        <f t="shared" si="22"/>
        <v>17.29</v>
      </c>
      <c r="J214" s="75">
        <f t="shared" si="22"/>
        <v>0.25600000000000001</v>
      </c>
      <c r="K214" s="75">
        <f t="shared" si="22"/>
        <v>2.5920000000000001</v>
      </c>
      <c r="L214" s="75">
        <f t="shared" si="22"/>
        <v>187.09299999999999</v>
      </c>
      <c r="M214" s="75">
        <f t="shared" si="22"/>
        <v>151.376</v>
      </c>
      <c r="N214" s="75">
        <f t="shared" si="22"/>
        <v>87.145999999999987</v>
      </c>
      <c r="O214" s="75">
        <f t="shared" si="22"/>
        <v>10.531000000000001</v>
      </c>
    </row>
    <row r="215" spans="1:15" ht="16.5" customHeight="1">
      <c r="A215" s="69" t="s">
        <v>67</v>
      </c>
      <c r="B215" s="74" t="s">
        <v>68</v>
      </c>
      <c r="C215" s="71" t="s">
        <v>42</v>
      </c>
      <c r="D215" s="72">
        <v>1.4</v>
      </c>
      <c r="E215" s="72">
        <v>0</v>
      </c>
      <c r="F215" s="72">
        <v>29</v>
      </c>
      <c r="G215" s="72">
        <v>122</v>
      </c>
      <c r="H215" s="72">
        <v>0</v>
      </c>
      <c r="I215" s="72">
        <v>0</v>
      </c>
      <c r="J215" s="72">
        <v>0</v>
      </c>
      <c r="K215" s="72">
        <v>0</v>
      </c>
      <c r="L215" s="72">
        <v>1</v>
      </c>
      <c r="M215" s="72">
        <v>0</v>
      </c>
      <c r="N215" s="72">
        <v>0</v>
      </c>
      <c r="O215" s="73">
        <v>0.1</v>
      </c>
    </row>
    <row r="216" spans="1:15" ht="51">
      <c r="A216" s="69" t="s">
        <v>168</v>
      </c>
      <c r="B216" s="74" t="s">
        <v>230</v>
      </c>
      <c r="C216" s="71" t="s">
        <v>53</v>
      </c>
      <c r="D216" s="72">
        <v>3.92</v>
      </c>
      <c r="E216" s="72">
        <v>3.52</v>
      </c>
      <c r="F216" s="72">
        <v>23.5</v>
      </c>
      <c r="G216" s="72">
        <v>141.24</v>
      </c>
      <c r="H216" s="72">
        <v>6.6000000000000003E-2</v>
      </c>
      <c r="I216" s="72">
        <v>14.49</v>
      </c>
      <c r="J216" s="72">
        <v>6.0000000000000001E-3</v>
      </c>
      <c r="K216" s="72">
        <v>0.48</v>
      </c>
      <c r="L216" s="72">
        <v>24.192</v>
      </c>
      <c r="M216" s="72">
        <v>40.944000000000003</v>
      </c>
      <c r="N216" s="72">
        <v>10.763999999999999</v>
      </c>
      <c r="O216" s="73">
        <v>0.624</v>
      </c>
    </row>
    <row r="217" spans="1:15" s="7" customFormat="1" ht="27" thickBot="1">
      <c r="A217" s="76"/>
      <c r="B217" s="77" t="s">
        <v>71</v>
      </c>
      <c r="C217" s="78"/>
      <c r="D217" s="79">
        <f>SUM(D203:D216)</f>
        <v>72.680000000000007</v>
      </c>
      <c r="E217" s="79">
        <f t="shared" ref="E217:O217" si="23">SUM(E203:E216)</f>
        <v>68.94</v>
      </c>
      <c r="F217" s="79">
        <f t="shared" si="23"/>
        <v>417.3</v>
      </c>
      <c r="G217" s="79">
        <f t="shared" si="23"/>
        <v>2569.4399999999996</v>
      </c>
      <c r="H217" s="79">
        <f t="shared" si="23"/>
        <v>1.7200000000000004</v>
      </c>
      <c r="I217" s="79">
        <f t="shared" si="23"/>
        <v>51.910000000000004</v>
      </c>
      <c r="J217" s="79">
        <f t="shared" si="23"/>
        <v>0.67800000000000005</v>
      </c>
      <c r="K217" s="79">
        <f t="shared" si="23"/>
        <v>8.2040000000000006</v>
      </c>
      <c r="L217" s="79">
        <f t="shared" si="23"/>
        <v>713.97799999999995</v>
      </c>
      <c r="M217" s="79">
        <f t="shared" si="23"/>
        <v>661.49599999999998</v>
      </c>
      <c r="N217" s="79">
        <f t="shared" si="23"/>
        <v>240.85599999999999</v>
      </c>
      <c r="O217" s="79">
        <f t="shared" si="23"/>
        <v>24.226000000000003</v>
      </c>
    </row>
    <row r="218" spans="1:15" s="1" customFormat="1" ht="20.25">
      <c r="A218" s="55"/>
      <c r="B218" s="52"/>
      <c r="C218" s="53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</row>
    <row r="219" spans="1:15" s="1" customFormat="1" ht="26.25">
      <c r="A219" s="56" t="s">
        <v>0</v>
      </c>
      <c r="B219" s="57" t="s">
        <v>178</v>
      </c>
      <c r="C219" s="58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</row>
    <row r="220" spans="1:15" s="1" customFormat="1" ht="26.25">
      <c r="A220" s="56" t="s">
        <v>22</v>
      </c>
      <c r="B220" s="60" t="s">
        <v>23</v>
      </c>
      <c r="C220" s="58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</row>
    <row r="221" spans="1:15" s="1" customFormat="1" ht="25.5">
      <c r="A221" s="166" t="s">
        <v>19</v>
      </c>
      <c r="B221" s="168" t="s">
        <v>21</v>
      </c>
      <c r="C221" s="58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</row>
    <row r="222" spans="1:15" s="1" customFormat="1" ht="26.25" thickBot="1">
      <c r="A222" s="167"/>
      <c r="B222" s="169"/>
      <c r="C222" s="58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</row>
    <row r="223" spans="1:15" s="3" customFormat="1" ht="33" customHeight="1">
      <c r="A223" s="170" t="s">
        <v>1</v>
      </c>
      <c r="B223" s="172" t="s">
        <v>2</v>
      </c>
      <c r="C223" s="174" t="s">
        <v>14</v>
      </c>
      <c r="D223" s="176" t="s">
        <v>7</v>
      </c>
      <c r="E223" s="176"/>
      <c r="F223" s="176"/>
      <c r="G223" s="176" t="s">
        <v>3</v>
      </c>
      <c r="H223" s="176" t="s">
        <v>4</v>
      </c>
      <c r="I223" s="176"/>
      <c r="J223" s="176"/>
      <c r="K223" s="176"/>
      <c r="L223" s="178" t="s">
        <v>5</v>
      </c>
      <c r="M223" s="179"/>
      <c r="N223" s="179"/>
      <c r="O223" s="180"/>
    </row>
    <row r="224" spans="1:15" s="4" customFormat="1" ht="53.25" thickBot="1">
      <c r="A224" s="171"/>
      <c r="B224" s="173"/>
      <c r="C224" s="175"/>
      <c r="D224" s="61" t="s">
        <v>8</v>
      </c>
      <c r="E224" s="61" t="s">
        <v>6</v>
      </c>
      <c r="F224" s="61" t="s">
        <v>9</v>
      </c>
      <c r="G224" s="177"/>
      <c r="H224" s="61" t="s">
        <v>10</v>
      </c>
      <c r="I224" s="61" t="s">
        <v>11</v>
      </c>
      <c r="J224" s="61" t="s">
        <v>15</v>
      </c>
      <c r="K224" s="61" t="s">
        <v>16</v>
      </c>
      <c r="L224" s="61" t="s">
        <v>12</v>
      </c>
      <c r="M224" s="62" t="s">
        <v>17</v>
      </c>
      <c r="N224" s="62" t="s">
        <v>18</v>
      </c>
      <c r="O224" s="63" t="s">
        <v>13</v>
      </c>
    </row>
    <row r="225" spans="1:15" s="4" customFormat="1" ht="26.25">
      <c r="A225" s="64" t="s">
        <v>24</v>
      </c>
      <c r="B225" s="65" t="s">
        <v>25</v>
      </c>
      <c r="C225" s="66" t="s">
        <v>26</v>
      </c>
      <c r="D225" s="67" t="s">
        <v>27</v>
      </c>
      <c r="E225" s="67" t="s">
        <v>28</v>
      </c>
      <c r="F225" s="67" t="s">
        <v>29</v>
      </c>
      <c r="G225" s="67" t="s">
        <v>30</v>
      </c>
      <c r="H225" s="67" t="s">
        <v>31</v>
      </c>
      <c r="I225" s="67" t="s">
        <v>32</v>
      </c>
      <c r="J225" s="67" t="s">
        <v>33</v>
      </c>
      <c r="K225" s="67" t="s">
        <v>34</v>
      </c>
      <c r="L225" s="67" t="s">
        <v>35</v>
      </c>
      <c r="M225" s="67" t="s">
        <v>36</v>
      </c>
      <c r="N225" s="67" t="s">
        <v>37</v>
      </c>
      <c r="O225" s="68" t="s">
        <v>38</v>
      </c>
    </row>
    <row r="226" spans="1:15" ht="26.25">
      <c r="A226" s="69"/>
      <c r="B226" s="70" t="s">
        <v>39</v>
      </c>
      <c r="C226" s="71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3"/>
    </row>
    <row r="227" spans="1:15" ht="76.5">
      <c r="A227" s="69" t="s">
        <v>140</v>
      </c>
      <c r="B227" s="74" t="s">
        <v>232</v>
      </c>
      <c r="C227" s="71" t="s">
        <v>42</v>
      </c>
      <c r="D227" s="72">
        <v>7.16</v>
      </c>
      <c r="E227" s="72">
        <v>9.4</v>
      </c>
      <c r="F227" s="72">
        <v>28.8</v>
      </c>
      <c r="G227" s="72">
        <v>291.89999999999998</v>
      </c>
      <c r="H227" s="72">
        <v>0.16</v>
      </c>
      <c r="I227" s="72">
        <v>1.54</v>
      </c>
      <c r="J227" s="72">
        <v>0.06</v>
      </c>
      <c r="K227" s="72">
        <v>0.54</v>
      </c>
      <c r="L227" s="72">
        <v>156.80000000000001</v>
      </c>
      <c r="M227" s="72">
        <v>206</v>
      </c>
      <c r="N227" s="72">
        <v>55.6</v>
      </c>
      <c r="O227" s="73">
        <v>1.24</v>
      </c>
    </row>
    <row r="228" spans="1:15" ht="25.5">
      <c r="A228" s="69" t="s">
        <v>75</v>
      </c>
      <c r="B228" s="74" t="s">
        <v>76</v>
      </c>
      <c r="C228" s="71" t="s">
        <v>45</v>
      </c>
      <c r="D228" s="72">
        <v>2.25</v>
      </c>
      <c r="E228" s="72">
        <v>0.87</v>
      </c>
      <c r="F228" s="72">
        <v>15.42</v>
      </c>
      <c r="G228" s="72">
        <v>78.599999999999994</v>
      </c>
      <c r="H228" s="72">
        <v>3.3000000000000002E-2</v>
      </c>
      <c r="I228" s="72">
        <v>0</v>
      </c>
      <c r="J228" s="72">
        <v>0</v>
      </c>
      <c r="K228" s="72">
        <v>0.51</v>
      </c>
      <c r="L228" s="72">
        <v>5.7</v>
      </c>
      <c r="M228" s="72">
        <v>19.5</v>
      </c>
      <c r="N228" s="72">
        <v>3.9</v>
      </c>
      <c r="O228" s="73">
        <v>0.36</v>
      </c>
    </row>
    <row r="229" spans="1:15" ht="25.5">
      <c r="A229" s="69" t="s">
        <v>164</v>
      </c>
      <c r="B229" s="74" t="s">
        <v>165</v>
      </c>
      <c r="C229" s="71" t="s">
        <v>42</v>
      </c>
      <c r="D229" s="72">
        <v>0.1</v>
      </c>
      <c r="E229" s="72">
        <v>0</v>
      </c>
      <c r="F229" s="72">
        <v>15.2</v>
      </c>
      <c r="G229" s="72">
        <v>61</v>
      </c>
      <c r="H229" s="72">
        <v>0</v>
      </c>
      <c r="I229" s="72">
        <v>2.8</v>
      </c>
      <c r="J229" s="72">
        <v>0</v>
      </c>
      <c r="K229" s="72">
        <v>0</v>
      </c>
      <c r="L229" s="72">
        <v>14.2</v>
      </c>
      <c r="M229" s="72">
        <v>4</v>
      </c>
      <c r="N229" s="72">
        <v>2</v>
      </c>
      <c r="O229" s="73">
        <v>0.4</v>
      </c>
    </row>
    <row r="230" spans="1:15" ht="26.25">
      <c r="A230" s="69"/>
      <c r="B230" s="70" t="s">
        <v>50</v>
      </c>
      <c r="C230" s="71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3"/>
    </row>
    <row r="231" spans="1:15" ht="51">
      <c r="A231" s="69" t="s">
        <v>181</v>
      </c>
      <c r="B231" s="74" t="s">
        <v>182</v>
      </c>
      <c r="C231" s="71" t="s">
        <v>53</v>
      </c>
      <c r="D231" s="72">
        <v>1.86</v>
      </c>
      <c r="E231" s="72">
        <v>1.92</v>
      </c>
      <c r="F231" s="72">
        <v>3.9</v>
      </c>
      <c r="G231" s="72">
        <v>40.18</v>
      </c>
      <c r="H231" s="72">
        <v>6.6000000000000003E-2</v>
      </c>
      <c r="I231" s="72">
        <v>6</v>
      </c>
      <c r="J231" s="72">
        <v>0.03</v>
      </c>
      <c r="K231" s="72">
        <v>0.12</v>
      </c>
      <c r="L231" s="72">
        <v>12</v>
      </c>
      <c r="M231" s="72">
        <v>37.200000000000003</v>
      </c>
      <c r="N231" s="72">
        <v>12.6</v>
      </c>
      <c r="O231" s="73">
        <v>0.42</v>
      </c>
    </row>
    <row r="232" spans="1:15" ht="102">
      <c r="A232" s="69" t="s">
        <v>190</v>
      </c>
      <c r="B232" s="74" t="s">
        <v>191</v>
      </c>
      <c r="C232" s="71" t="s">
        <v>42</v>
      </c>
      <c r="D232" s="72">
        <v>2.12</v>
      </c>
      <c r="E232" s="72">
        <v>4.4400000000000004</v>
      </c>
      <c r="F232" s="72">
        <v>7.38</v>
      </c>
      <c r="G232" s="72">
        <v>78.58</v>
      </c>
      <c r="H232" s="72">
        <v>0.06</v>
      </c>
      <c r="I232" s="72">
        <v>24.34</v>
      </c>
      <c r="J232" s="72">
        <v>0</v>
      </c>
      <c r="K232" s="72">
        <v>0.1</v>
      </c>
      <c r="L232" s="72">
        <v>38.24</v>
      </c>
      <c r="M232" s="72">
        <v>38.44</v>
      </c>
      <c r="N232" s="72">
        <v>16.920000000000002</v>
      </c>
      <c r="O232" s="73">
        <v>0.68</v>
      </c>
    </row>
    <row r="233" spans="1:15" ht="76.5">
      <c r="A233" s="69" t="s">
        <v>192</v>
      </c>
      <c r="B233" s="74" t="s">
        <v>193</v>
      </c>
      <c r="C233" s="71" t="s">
        <v>58</v>
      </c>
      <c r="D233" s="72">
        <v>10.32</v>
      </c>
      <c r="E233" s="72">
        <v>3.98</v>
      </c>
      <c r="F233" s="72">
        <v>9.1</v>
      </c>
      <c r="G233" s="72">
        <v>111.13</v>
      </c>
      <c r="H233" s="72">
        <v>6.4000000000000001E-2</v>
      </c>
      <c r="I233" s="72">
        <v>0.76800000000000002</v>
      </c>
      <c r="J233" s="72">
        <v>2.4E-2</v>
      </c>
      <c r="K233" s="72">
        <v>7.1999999999999995E-2</v>
      </c>
      <c r="L233" s="72">
        <v>29.128</v>
      </c>
      <c r="M233" s="72">
        <v>60.591999999999999</v>
      </c>
      <c r="N233" s="72">
        <v>30.68</v>
      </c>
      <c r="O233" s="73">
        <v>0.82399999999999995</v>
      </c>
    </row>
    <row r="234" spans="1:15" ht="51">
      <c r="A234" s="69" t="s">
        <v>194</v>
      </c>
      <c r="B234" s="74" t="s">
        <v>195</v>
      </c>
      <c r="C234" s="71" t="s">
        <v>61</v>
      </c>
      <c r="D234" s="72">
        <v>7.61</v>
      </c>
      <c r="E234" s="72">
        <v>3.42</v>
      </c>
      <c r="F234" s="72">
        <v>42.02</v>
      </c>
      <c r="G234" s="72">
        <v>218.52</v>
      </c>
      <c r="H234" s="72">
        <v>0.12</v>
      </c>
      <c r="I234" s="72">
        <v>0</v>
      </c>
      <c r="J234" s="72">
        <v>0</v>
      </c>
      <c r="K234" s="72">
        <v>3.57</v>
      </c>
      <c r="L234" s="72">
        <v>154.66499999999999</v>
      </c>
      <c r="M234" s="72">
        <v>148.5</v>
      </c>
      <c r="N234" s="72">
        <v>30.78</v>
      </c>
      <c r="O234" s="73">
        <v>1.2</v>
      </c>
    </row>
    <row r="235" spans="1:15" ht="51">
      <c r="A235" s="69" t="s">
        <v>62</v>
      </c>
      <c r="B235" s="74" t="s">
        <v>63</v>
      </c>
      <c r="C235" s="71" t="s">
        <v>42</v>
      </c>
      <c r="D235" s="72">
        <v>0.5</v>
      </c>
      <c r="E235" s="72">
        <v>0</v>
      </c>
      <c r="F235" s="72">
        <v>27</v>
      </c>
      <c r="G235" s="72">
        <v>110</v>
      </c>
      <c r="H235" s="72">
        <v>0</v>
      </c>
      <c r="I235" s="72">
        <v>0.5</v>
      </c>
      <c r="J235" s="72">
        <v>0</v>
      </c>
      <c r="K235" s="72">
        <v>0</v>
      </c>
      <c r="L235" s="72">
        <v>28</v>
      </c>
      <c r="M235" s="72">
        <v>19</v>
      </c>
      <c r="N235" s="72">
        <v>7</v>
      </c>
      <c r="O235" s="73">
        <v>1.5</v>
      </c>
    </row>
    <row r="236" spans="1:15" ht="25.5">
      <c r="A236" s="69" t="s">
        <v>43</v>
      </c>
      <c r="B236" s="74" t="s">
        <v>44</v>
      </c>
      <c r="C236" s="71" t="s">
        <v>45</v>
      </c>
      <c r="D236" s="72">
        <v>2.37</v>
      </c>
      <c r="E236" s="72">
        <v>0.3</v>
      </c>
      <c r="F236" s="72">
        <v>14.76</v>
      </c>
      <c r="G236" s="72">
        <v>70.5</v>
      </c>
      <c r="H236" s="72">
        <v>0.06</v>
      </c>
      <c r="I236" s="72">
        <v>0</v>
      </c>
      <c r="J236" s="72">
        <v>0</v>
      </c>
      <c r="K236" s="72">
        <v>0</v>
      </c>
      <c r="L236" s="72">
        <v>6.9</v>
      </c>
      <c r="M236" s="72">
        <v>0</v>
      </c>
      <c r="N236" s="72">
        <v>0</v>
      </c>
      <c r="O236" s="73">
        <v>0.56999999999999995</v>
      </c>
    </row>
    <row r="237" spans="1:15" ht="25.5">
      <c r="A237" s="69" t="s">
        <v>64</v>
      </c>
      <c r="B237" s="74" t="s">
        <v>65</v>
      </c>
      <c r="C237" s="71" t="s">
        <v>45</v>
      </c>
      <c r="D237" s="72">
        <v>1.98</v>
      </c>
      <c r="E237" s="72">
        <v>0.36</v>
      </c>
      <c r="F237" s="72">
        <v>10.02</v>
      </c>
      <c r="G237" s="72">
        <v>52.2</v>
      </c>
      <c r="H237" s="72">
        <v>5.3999999999999999E-2</v>
      </c>
      <c r="I237" s="72">
        <v>0</v>
      </c>
      <c r="J237" s="72">
        <v>0</v>
      </c>
      <c r="K237" s="72">
        <v>0.42</v>
      </c>
      <c r="L237" s="72">
        <v>10.5</v>
      </c>
      <c r="M237" s="72">
        <v>47.4</v>
      </c>
      <c r="N237" s="72">
        <v>14.1</v>
      </c>
      <c r="O237" s="73">
        <v>1.17</v>
      </c>
    </row>
    <row r="238" spans="1:15" ht="26.25">
      <c r="A238" s="69"/>
      <c r="B238" s="70" t="s">
        <v>66</v>
      </c>
      <c r="C238" s="71"/>
      <c r="D238" s="75">
        <f>SUM(D231:D237)</f>
        <v>26.76</v>
      </c>
      <c r="E238" s="75">
        <f t="shared" ref="E238:O238" si="24">SUM(E231:E237)</f>
        <v>14.42</v>
      </c>
      <c r="F238" s="75">
        <f t="shared" si="24"/>
        <v>114.18</v>
      </c>
      <c r="G238" s="75">
        <f t="shared" si="24"/>
        <v>681.11</v>
      </c>
      <c r="H238" s="75">
        <f t="shared" si="24"/>
        <v>0.42399999999999999</v>
      </c>
      <c r="I238" s="75">
        <f t="shared" si="24"/>
        <v>31.608000000000001</v>
      </c>
      <c r="J238" s="75">
        <f t="shared" si="24"/>
        <v>5.3999999999999999E-2</v>
      </c>
      <c r="K238" s="75">
        <f t="shared" si="24"/>
        <v>4.282</v>
      </c>
      <c r="L238" s="75">
        <f t="shared" si="24"/>
        <v>279.43299999999999</v>
      </c>
      <c r="M238" s="75">
        <f t="shared" si="24"/>
        <v>351.13199999999995</v>
      </c>
      <c r="N238" s="75">
        <f t="shared" si="24"/>
        <v>112.08</v>
      </c>
      <c r="O238" s="75">
        <f t="shared" si="24"/>
        <v>6.3639999999999999</v>
      </c>
    </row>
    <row r="239" spans="1:15" ht="102">
      <c r="A239" s="69" t="s">
        <v>67</v>
      </c>
      <c r="B239" s="74" t="s">
        <v>68</v>
      </c>
      <c r="C239" s="71" t="s">
        <v>42</v>
      </c>
      <c r="D239" s="72">
        <v>1.4</v>
      </c>
      <c r="E239" s="72">
        <v>0</v>
      </c>
      <c r="F239" s="72">
        <v>29</v>
      </c>
      <c r="G239" s="72">
        <v>122</v>
      </c>
      <c r="H239" s="72">
        <v>0</v>
      </c>
      <c r="I239" s="72">
        <v>0</v>
      </c>
      <c r="J239" s="72">
        <v>0</v>
      </c>
      <c r="K239" s="72">
        <v>0</v>
      </c>
      <c r="L239" s="72">
        <v>1</v>
      </c>
      <c r="M239" s="72">
        <v>0</v>
      </c>
      <c r="N239" s="72">
        <v>0</v>
      </c>
      <c r="O239" s="73">
        <v>0.1</v>
      </c>
    </row>
    <row r="240" spans="1:15" ht="51">
      <c r="A240" s="69" t="s">
        <v>187</v>
      </c>
      <c r="B240" s="74" t="s">
        <v>231</v>
      </c>
      <c r="C240" s="71" t="s">
        <v>53</v>
      </c>
      <c r="D240" s="72">
        <v>3.55</v>
      </c>
      <c r="E240" s="72">
        <v>2.38</v>
      </c>
      <c r="F240" s="72">
        <v>21.46</v>
      </c>
      <c r="G240" s="72">
        <v>120.99</v>
      </c>
      <c r="H240" s="72">
        <v>5.3999999999999999E-2</v>
      </c>
      <c r="I240" s="72">
        <v>0</v>
      </c>
      <c r="J240" s="72">
        <v>6.0000000000000001E-3</v>
      </c>
      <c r="K240" s="72">
        <v>0.45</v>
      </c>
      <c r="L240" s="72">
        <v>7.77</v>
      </c>
      <c r="M240" s="72">
        <v>33.054000000000002</v>
      </c>
      <c r="N240" s="72">
        <v>5.4119999999999999</v>
      </c>
      <c r="O240" s="73">
        <v>0.44400000000000001</v>
      </c>
    </row>
    <row r="241" spans="1:15" s="7" customFormat="1" ht="27" thickBot="1">
      <c r="A241" s="76"/>
      <c r="B241" s="77" t="s">
        <v>71</v>
      </c>
      <c r="C241" s="78"/>
      <c r="D241" s="79">
        <f>SUM(D227:D240)</f>
        <v>67.98</v>
      </c>
      <c r="E241" s="79">
        <f t="shared" ref="E241:O241" si="25">SUM(E227:E240)</f>
        <v>41.49</v>
      </c>
      <c r="F241" s="79">
        <f t="shared" si="25"/>
        <v>338.23999999999995</v>
      </c>
      <c r="G241" s="79">
        <f t="shared" si="25"/>
        <v>2036.7099999999998</v>
      </c>
      <c r="H241" s="79">
        <f t="shared" si="25"/>
        <v>1.095</v>
      </c>
      <c r="I241" s="79">
        <f t="shared" si="25"/>
        <v>67.555999999999997</v>
      </c>
      <c r="J241" s="79">
        <f t="shared" si="25"/>
        <v>0.17399999999999999</v>
      </c>
      <c r="K241" s="79">
        <f t="shared" si="25"/>
        <v>10.064</v>
      </c>
      <c r="L241" s="79">
        <f t="shared" si="25"/>
        <v>744.3359999999999</v>
      </c>
      <c r="M241" s="79">
        <f t="shared" si="25"/>
        <v>964.81799999999987</v>
      </c>
      <c r="N241" s="79">
        <f t="shared" si="25"/>
        <v>291.07199999999995</v>
      </c>
      <c r="O241" s="79">
        <f t="shared" si="25"/>
        <v>15.272000000000002</v>
      </c>
    </row>
    <row r="242" spans="1:15" s="1" customFormat="1" ht="20.25">
      <c r="A242" s="55"/>
      <c r="B242" s="52"/>
      <c r="C242" s="53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</row>
    <row r="243" spans="1:15" s="1" customFormat="1" ht="26.25">
      <c r="A243" s="56" t="s">
        <v>0</v>
      </c>
      <c r="B243" s="57" t="s">
        <v>189</v>
      </c>
      <c r="C243" s="58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</row>
    <row r="244" spans="1:15" s="1" customFormat="1" ht="26.25">
      <c r="A244" s="56" t="s">
        <v>22</v>
      </c>
      <c r="B244" s="60" t="s">
        <v>23</v>
      </c>
      <c r="C244" s="58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</row>
    <row r="245" spans="1:15" s="1" customFormat="1" ht="25.5">
      <c r="A245" s="166" t="s">
        <v>19</v>
      </c>
      <c r="B245" s="168" t="s">
        <v>21</v>
      </c>
      <c r="C245" s="58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</row>
    <row r="246" spans="1:15" s="1" customFormat="1" ht="26.25" thickBot="1">
      <c r="A246" s="167"/>
      <c r="B246" s="169"/>
      <c r="C246" s="58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</row>
    <row r="247" spans="1:15" s="3" customFormat="1" ht="33" customHeight="1">
      <c r="A247" s="170" t="s">
        <v>1</v>
      </c>
      <c r="B247" s="172" t="s">
        <v>2</v>
      </c>
      <c r="C247" s="174" t="s">
        <v>14</v>
      </c>
      <c r="D247" s="176" t="s">
        <v>7</v>
      </c>
      <c r="E247" s="176"/>
      <c r="F247" s="176"/>
      <c r="G247" s="176" t="s">
        <v>3</v>
      </c>
      <c r="H247" s="176" t="s">
        <v>4</v>
      </c>
      <c r="I247" s="176"/>
      <c r="J247" s="176"/>
      <c r="K247" s="176"/>
      <c r="L247" s="178" t="s">
        <v>5</v>
      </c>
      <c r="M247" s="179"/>
      <c r="N247" s="179"/>
      <c r="O247" s="180"/>
    </row>
    <row r="248" spans="1:15" s="4" customFormat="1" ht="53.25" thickBot="1">
      <c r="A248" s="171"/>
      <c r="B248" s="173"/>
      <c r="C248" s="175"/>
      <c r="D248" s="61" t="s">
        <v>8</v>
      </c>
      <c r="E248" s="61" t="s">
        <v>6</v>
      </c>
      <c r="F248" s="61" t="s">
        <v>9</v>
      </c>
      <c r="G248" s="177"/>
      <c r="H248" s="61" t="s">
        <v>10</v>
      </c>
      <c r="I248" s="61" t="s">
        <v>11</v>
      </c>
      <c r="J248" s="61" t="s">
        <v>15</v>
      </c>
      <c r="K248" s="61" t="s">
        <v>16</v>
      </c>
      <c r="L248" s="61" t="s">
        <v>12</v>
      </c>
      <c r="M248" s="62" t="s">
        <v>17</v>
      </c>
      <c r="N248" s="62" t="s">
        <v>18</v>
      </c>
      <c r="O248" s="63" t="s">
        <v>13</v>
      </c>
    </row>
    <row r="249" spans="1:15" s="4" customFormat="1" ht="26.25">
      <c r="A249" s="64" t="s">
        <v>24</v>
      </c>
      <c r="B249" s="65" t="s">
        <v>25</v>
      </c>
      <c r="C249" s="66" t="s">
        <v>26</v>
      </c>
      <c r="D249" s="67" t="s">
        <v>27</v>
      </c>
      <c r="E249" s="67" t="s">
        <v>28</v>
      </c>
      <c r="F249" s="67" t="s">
        <v>29</v>
      </c>
      <c r="G249" s="67" t="s">
        <v>30</v>
      </c>
      <c r="H249" s="67" t="s">
        <v>31</v>
      </c>
      <c r="I249" s="67" t="s">
        <v>32</v>
      </c>
      <c r="J249" s="67" t="s">
        <v>33</v>
      </c>
      <c r="K249" s="67" t="s">
        <v>34</v>
      </c>
      <c r="L249" s="67" t="s">
        <v>35</v>
      </c>
      <c r="M249" s="67" t="s">
        <v>36</v>
      </c>
      <c r="N249" s="67" t="s">
        <v>37</v>
      </c>
      <c r="O249" s="68" t="s">
        <v>38</v>
      </c>
    </row>
    <row r="250" spans="1:15" ht="26.25">
      <c r="A250" s="69"/>
      <c r="B250" s="70" t="s">
        <v>39</v>
      </c>
      <c r="C250" s="71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3"/>
    </row>
    <row r="251" spans="1:15" ht="52.5">
      <c r="A251" s="133" t="s">
        <v>83</v>
      </c>
      <c r="B251" s="134" t="s">
        <v>84</v>
      </c>
      <c r="C251" s="135" t="s">
        <v>222</v>
      </c>
      <c r="D251" s="136">
        <v>11.400000000000002</v>
      </c>
      <c r="E251" s="137">
        <v>10.466666666666667</v>
      </c>
      <c r="F251" s="137">
        <v>49.466666666666669</v>
      </c>
      <c r="G251" s="137">
        <v>337.73333333333335</v>
      </c>
      <c r="H251" s="137">
        <v>0.27599999999999997</v>
      </c>
      <c r="I251" s="137">
        <v>0</v>
      </c>
      <c r="J251" s="137">
        <v>5.3333333333333337E-2</v>
      </c>
      <c r="K251" s="137">
        <v>0.82</v>
      </c>
      <c r="L251" s="137">
        <v>19.013333333333332</v>
      </c>
      <c r="M251" s="137">
        <v>270.46666666666664</v>
      </c>
      <c r="N251" s="137">
        <v>180.57333333333332</v>
      </c>
      <c r="O251" s="137">
        <v>6.0666666666666664</v>
      </c>
    </row>
    <row r="252" spans="1:15" ht="25.5">
      <c r="A252" s="69" t="s">
        <v>48</v>
      </c>
      <c r="B252" s="74" t="s">
        <v>49</v>
      </c>
      <c r="C252" s="71" t="s">
        <v>42</v>
      </c>
      <c r="D252" s="72">
        <v>0.1</v>
      </c>
      <c r="E252" s="72">
        <v>0</v>
      </c>
      <c r="F252" s="72">
        <v>15</v>
      </c>
      <c r="G252" s="72">
        <v>60</v>
      </c>
      <c r="H252" s="72">
        <v>0</v>
      </c>
      <c r="I252" s="72">
        <v>0</v>
      </c>
      <c r="J252" s="72">
        <v>0</v>
      </c>
      <c r="K252" s="72">
        <v>0</v>
      </c>
      <c r="L252" s="72">
        <v>11</v>
      </c>
      <c r="M252" s="72">
        <v>3</v>
      </c>
      <c r="N252" s="72">
        <v>1</v>
      </c>
      <c r="O252" s="73">
        <v>0.3</v>
      </c>
    </row>
    <row r="253" spans="1:15" ht="26.25">
      <c r="A253" s="69"/>
      <c r="B253" s="70" t="s">
        <v>50</v>
      </c>
      <c r="C253" s="71"/>
      <c r="D253" s="75">
        <f>SUM(D251:D252)</f>
        <v>11.500000000000002</v>
      </c>
      <c r="E253" s="75">
        <f t="shared" ref="E253:O253" si="26">SUM(E251:E252)</f>
        <v>10.466666666666667</v>
      </c>
      <c r="F253" s="75">
        <f t="shared" si="26"/>
        <v>64.466666666666669</v>
      </c>
      <c r="G253" s="75">
        <f t="shared" si="26"/>
        <v>397.73333333333335</v>
      </c>
      <c r="H253" s="75">
        <f t="shared" si="26"/>
        <v>0.27599999999999997</v>
      </c>
      <c r="I253" s="75">
        <f t="shared" si="26"/>
        <v>0</v>
      </c>
      <c r="J253" s="75">
        <f t="shared" si="26"/>
        <v>5.3333333333333337E-2</v>
      </c>
      <c r="K253" s="75">
        <f t="shared" si="26"/>
        <v>0.82</v>
      </c>
      <c r="L253" s="75">
        <f t="shared" si="26"/>
        <v>30.013333333333332</v>
      </c>
      <c r="M253" s="75">
        <f t="shared" si="26"/>
        <v>273.46666666666664</v>
      </c>
      <c r="N253" s="75">
        <f t="shared" si="26"/>
        <v>181.57333333333332</v>
      </c>
      <c r="O253" s="75">
        <f t="shared" si="26"/>
        <v>6.3666666666666663</v>
      </c>
    </row>
    <row r="254" spans="1:15" ht="25.5">
      <c r="A254" s="69" t="s">
        <v>129</v>
      </c>
      <c r="B254" s="74" t="s">
        <v>130</v>
      </c>
      <c r="C254" s="71" t="s">
        <v>53</v>
      </c>
      <c r="D254" s="72">
        <v>0.7</v>
      </c>
      <c r="E254" s="72">
        <v>0.06</v>
      </c>
      <c r="F254" s="72">
        <v>3.4</v>
      </c>
      <c r="G254" s="72">
        <v>17</v>
      </c>
      <c r="H254" s="72">
        <v>0.03</v>
      </c>
      <c r="I254" s="72">
        <v>0.61199999999999999</v>
      </c>
      <c r="J254" s="72">
        <v>0</v>
      </c>
      <c r="K254" s="72">
        <v>0</v>
      </c>
      <c r="L254" s="72">
        <v>14.7</v>
      </c>
      <c r="M254" s="72">
        <v>0</v>
      </c>
      <c r="N254" s="72">
        <v>20.687999999999999</v>
      </c>
      <c r="O254" s="73">
        <v>0.378</v>
      </c>
    </row>
    <row r="255" spans="1:15" ht="76.5">
      <c r="A255" s="69" t="s">
        <v>183</v>
      </c>
      <c r="B255" s="74" t="s">
        <v>184</v>
      </c>
      <c r="C255" s="71" t="s">
        <v>42</v>
      </c>
      <c r="D255" s="72">
        <v>1.88</v>
      </c>
      <c r="E255" s="72">
        <v>4.38</v>
      </c>
      <c r="F255" s="72">
        <v>13.54</v>
      </c>
      <c r="G255" s="72">
        <v>101.32</v>
      </c>
      <c r="H255" s="72">
        <v>0.1</v>
      </c>
      <c r="I255" s="72">
        <v>13.4</v>
      </c>
      <c r="J255" s="72">
        <v>0</v>
      </c>
      <c r="K255" s="72">
        <v>0.18</v>
      </c>
      <c r="L255" s="72">
        <v>23.12</v>
      </c>
      <c r="M255" s="72">
        <v>46.98</v>
      </c>
      <c r="N255" s="72">
        <v>18.7</v>
      </c>
      <c r="O255" s="73">
        <v>0.8</v>
      </c>
    </row>
    <row r="256" spans="1:15" ht="51">
      <c r="A256" s="69" t="s">
        <v>173</v>
      </c>
      <c r="B256" s="74" t="s">
        <v>174</v>
      </c>
      <c r="C256" s="71" t="s">
        <v>58</v>
      </c>
      <c r="D256" s="72">
        <v>13.46</v>
      </c>
      <c r="E256" s="72">
        <v>6.22</v>
      </c>
      <c r="F256" s="72">
        <v>2.99</v>
      </c>
      <c r="G256" s="72">
        <v>121.98</v>
      </c>
      <c r="H256" s="72">
        <v>5.6000000000000001E-2</v>
      </c>
      <c r="I256" s="72">
        <v>1.08</v>
      </c>
      <c r="J256" s="72">
        <v>5.6000000000000001E-2</v>
      </c>
      <c r="K256" s="72">
        <v>0.152</v>
      </c>
      <c r="L256" s="72">
        <v>25.968</v>
      </c>
      <c r="M256" s="72">
        <v>101.4</v>
      </c>
      <c r="N256" s="72">
        <v>43.792000000000002</v>
      </c>
      <c r="O256" s="73">
        <v>0.96</v>
      </c>
    </row>
    <row r="257" spans="1:15" ht="25.5">
      <c r="A257" s="69" t="s">
        <v>135</v>
      </c>
      <c r="B257" s="74" t="s">
        <v>136</v>
      </c>
      <c r="C257" s="71" t="s">
        <v>61</v>
      </c>
      <c r="D257" s="72">
        <v>2.96</v>
      </c>
      <c r="E257" s="72">
        <v>6.27</v>
      </c>
      <c r="F257" s="72">
        <v>15.51</v>
      </c>
      <c r="G257" s="72">
        <v>131.79</v>
      </c>
      <c r="H257" s="72">
        <v>0.12</v>
      </c>
      <c r="I257" s="72">
        <v>28.02</v>
      </c>
      <c r="J257" s="72">
        <v>0</v>
      </c>
      <c r="K257" s="72">
        <v>0.12</v>
      </c>
      <c r="L257" s="72">
        <v>52.29</v>
      </c>
      <c r="M257" s="72">
        <v>51.06</v>
      </c>
      <c r="N257" s="72">
        <v>20.52</v>
      </c>
      <c r="O257" s="73">
        <v>1.02</v>
      </c>
    </row>
    <row r="258" spans="1:15" ht="51">
      <c r="A258" s="69" t="s">
        <v>102</v>
      </c>
      <c r="B258" s="74" t="s">
        <v>103</v>
      </c>
      <c r="C258" s="71" t="s">
        <v>42</v>
      </c>
      <c r="D258" s="72">
        <v>0.7</v>
      </c>
      <c r="E258" s="72">
        <v>0.3</v>
      </c>
      <c r="F258" s="72">
        <v>22.8</v>
      </c>
      <c r="G258" s="72">
        <v>97</v>
      </c>
      <c r="H258" s="72">
        <v>0</v>
      </c>
      <c r="I258" s="72">
        <v>70</v>
      </c>
      <c r="J258" s="72">
        <v>0</v>
      </c>
      <c r="K258" s="72">
        <v>0</v>
      </c>
      <c r="L258" s="72">
        <v>12</v>
      </c>
      <c r="M258" s="72">
        <v>3</v>
      </c>
      <c r="N258" s="72">
        <v>3</v>
      </c>
      <c r="O258" s="73">
        <v>1.5</v>
      </c>
    </row>
    <row r="259" spans="1:15" ht="25.5">
      <c r="A259" s="69" t="s">
        <v>43</v>
      </c>
      <c r="B259" s="74" t="s">
        <v>44</v>
      </c>
      <c r="C259" s="71" t="s">
        <v>45</v>
      </c>
      <c r="D259" s="72">
        <v>2.37</v>
      </c>
      <c r="E259" s="72">
        <v>0.3</v>
      </c>
      <c r="F259" s="72">
        <v>14.76</v>
      </c>
      <c r="G259" s="72">
        <v>70.5</v>
      </c>
      <c r="H259" s="72">
        <v>0.06</v>
      </c>
      <c r="I259" s="72">
        <v>0</v>
      </c>
      <c r="J259" s="72">
        <v>0</v>
      </c>
      <c r="K259" s="72">
        <v>0</v>
      </c>
      <c r="L259" s="72">
        <v>6.9</v>
      </c>
      <c r="M259" s="72">
        <v>0</v>
      </c>
      <c r="N259" s="72">
        <v>0</v>
      </c>
      <c r="O259" s="73">
        <v>0.56999999999999995</v>
      </c>
    </row>
    <row r="260" spans="1:15" ht="25.5">
      <c r="A260" s="69" t="s">
        <v>64</v>
      </c>
      <c r="B260" s="74" t="s">
        <v>65</v>
      </c>
      <c r="C260" s="71" t="s">
        <v>45</v>
      </c>
      <c r="D260" s="72">
        <v>1.98</v>
      </c>
      <c r="E260" s="72">
        <v>0.36</v>
      </c>
      <c r="F260" s="72">
        <v>10.02</v>
      </c>
      <c r="G260" s="72">
        <v>52.2</v>
      </c>
      <c r="H260" s="72">
        <v>5.3999999999999999E-2</v>
      </c>
      <c r="I260" s="72">
        <v>0</v>
      </c>
      <c r="J260" s="72">
        <v>0</v>
      </c>
      <c r="K260" s="72">
        <v>0.42</v>
      </c>
      <c r="L260" s="72">
        <v>10.5</v>
      </c>
      <c r="M260" s="72">
        <v>47.4</v>
      </c>
      <c r="N260" s="72">
        <v>14.1</v>
      </c>
      <c r="O260" s="73">
        <v>1.17</v>
      </c>
    </row>
    <row r="261" spans="1:15" ht="26.25">
      <c r="A261" s="69"/>
      <c r="B261" s="70" t="s">
        <v>66</v>
      </c>
      <c r="C261" s="71"/>
      <c r="D261" s="75">
        <f>SUM(D254:D260)</f>
        <v>24.05</v>
      </c>
      <c r="E261" s="75">
        <f t="shared" ref="E261:O261" si="27">SUM(E254:E260)</f>
        <v>17.89</v>
      </c>
      <c r="F261" s="75">
        <f t="shared" si="27"/>
        <v>83.02</v>
      </c>
      <c r="G261" s="75">
        <f t="shared" si="27"/>
        <v>591.79000000000008</v>
      </c>
      <c r="H261" s="75">
        <f t="shared" si="27"/>
        <v>0.42</v>
      </c>
      <c r="I261" s="75">
        <f t="shared" si="27"/>
        <v>113.11199999999999</v>
      </c>
      <c r="J261" s="75">
        <f t="shared" si="27"/>
        <v>5.6000000000000001E-2</v>
      </c>
      <c r="K261" s="75">
        <f t="shared" si="27"/>
        <v>0.87199999999999989</v>
      </c>
      <c r="L261" s="75">
        <f t="shared" si="27"/>
        <v>145.47800000000001</v>
      </c>
      <c r="M261" s="75">
        <f t="shared" si="27"/>
        <v>249.84</v>
      </c>
      <c r="N261" s="75">
        <f t="shared" si="27"/>
        <v>120.8</v>
      </c>
      <c r="O261" s="75">
        <f t="shared" si="27"/>
        <v>6.3979999999999997</v>
      </c>
    </row>
    <row r="262" spans="1:15" ht="25.5">
      <c r="A262" s="69" t="s">
        <v>121</v>
      </c>
      <c r="B262" s="74" t="s">
        <v>122</v>
      </c>
      <c r="C262" s="71" t="s">
        <v>42</v>
      </c>
      <c r="D262" s="72">
        <v>1.4</v>
      </c>
      <c r="E262" s="72">
        <v>0.2</v>
      </c>
      <c r="F262" s="72">
        <v>26.4</v>
      </c>
      <c r="G262" s="72">
        <v>120</v>
      </c>
      <c r="H262" s="72">
        <v>0.08</v>
      </c>
      <c r="I262" s="72">
        <v>80</v>
      </c>
      <c r="J262" s="72">
        <v>0.02</v>
      </c>
      <c r="K262" s="72">
        <v>0.4</v>
      </c>
      <c r="L262" s="72">
        <v>36</v>
      </c>
      <c r="M262" s="72">
        <v>26</v>
      </c>
      <c r="N262" s="72">
        <v>22</v>
      </c>
      <c r="O262" s="73">
        <v>0.6</v>
      </c>
    </row>
    <row r="263" spans="1:15" ht="76.5">
      <c r="A263" s="69" t="s">
        <v>272</v>
      </c>
      <c r="B263" s="74" t="s">
        <v>273</v>
      </c>
      <c r="C263" s="71">
        <v>100</v>
      </c>
      <c r="D263" s="72">
        <v>6.27</v>
      </c>
      <c r="E263" s="72">
        <v>8.06</v>
      </c>
      <c r="F263" s="72">
        <v>22.47</v>
      </c>
      <c r="G263" s="72">
        <v>239.67</v>
      </c>
      <c r="H263" s="72">
        <v>0.108</v>
      </c>
      <c r="I263" s="72">
        <v>0.192</v>
      </c>
      <c r="J263" s="72">
        <v>0</v>
      </c>
      <c r="K263" s="72">
        <v>0.70799999999999996</v>
      </c>
      <c r="L263" s="72">
        <v>30.492000000000001</v>
      </c>
      <c r="M263" s="72">
        <v>48.51</v>
      </c>
      <c r="N263" s="72">
        <v>17.334</v>
      </c>
      <c r="O263" s="73">
        <v>0.90600000000000003</v>
      </c>
    </row>
    <row r="264" spans="1:15" s="7" customFormat="1" ht="27" thickBot="1">
      <c r="A264" s="76"/>
      <c r="B264" s="77" t="s">
        <v>71</v>
      </c>
      <c r="C264" s="78"/>
      <c r="D264" s="79">
        <f>SUM(D251:D263)</f>
        <v>78.77000000000001</v>
      </c>
      <c r="E264" s="79">
        <f t="shared" ref="E264:O264" si="28">SUM(E251:E263)</f>
        <v>64.973333333333329</v>
      </c>
      <c r="F264" s="79">
        <f t="shared" si="28"/>
        <v>343.84333333333336</v>
      </c>
      <c r="G264" s="79">
        <f t="shared" si="28"/>
        <v>2338.7166666666667</v>
      </c>
      <c r="H264" s="79">
        <f t="shared" si="28"/>
        <v>1.58</v>
      </c>
      <c r="I264" s="79">
        <f t="shared" si="28"/>
        <v>306.416</v>
      </c>
      <c r="J264" s="79">
        <f t="shared" si="28"/>
        <v>0.23866666666666667</v>
      </c>
      <c r="K264" s="79">
        <f t="shared" si="28"/>
        <v>4.4919999999999991</v>
      </c>
      <c r="L264" s="79">
        <f t="shared" si="28"/>
        <v>417.47466666666668</v>
      </c>
      <c r="M264" s="79">
        <f t="shared" si="28"/>
        <v>1121.1233333333332</v>
      </c>
      <c r="N264" s="79">
        <f t="shared" si="28"/>
        <v>644.0806666666665</v>
      </c>
      <c r="O264" s="79">
        <f t="shared" si="28"/>
        <v>27.03533333333333</v>
      </c>
    </row>
    <row r="265" spans="1:15" s="1" customFormat="1" ht="20.25">
      <c r="A265" s="55"/>
      <c r="B265" s="52"/>
      <c r="C265" s="53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</row>
    <row r="266" spans="1:15" s="1" customFormat="1" ht="26.25">
      <c r="A266" s="56" t="s">
        <v>0</v>
      </c>
      <c r="B266" s="57" t="s">
        <v>198</v>
      </c>
      <c r="C266" s="58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</row>
    <row r="267" spans="1:15" s="1" customFormat="1" ht="26.25">
      <c r="A267" s="56" t="s">
        <v>22</v>
      </c>
      <c r="B267" s="60" t="s">
        <v>23</v>
      </c>
      <c r="C267" s="58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</row>
    <row r="268" spans="1:15" s="1" customFormat="1" ht="25.5">
      <c r="A268" s="166" t="s">
        <v>19</v>
      </c>
      <c r="B268" s="168" t="s">
        <v>21</v>
      </c>
      <c r="C268" s="58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</row>
    <row r="269" spans="1:15" s="1" customFormat="1" ht="26.25" customHeight="1" thickBot="1">
      <c r="A269" s="167"/>
      <c r="B269" s="169"/>
      <c r="C269" s="58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</row>
    <row r="270" spans="1:15" s="3" customFormat="1" ht="33" customHeight="1">
      <c r="A270" s="170" t="s">
        <v>1</v>
      </c>
      <c r="B270" s="172" t="s">
        <v>2</v>
      </c>
      <c r="C270" s="174" t="s">
        <v>14</v>
      </c>
      <c r="D270" s="176" t="s">
        <v>7</v>
      </c>
      <c r="E270" s="176"/>
      <c r="F270" s="176"/>
      <c r="G270" s="176" t="s">
        <v>3</v>
      </c>
      <c r="H270" s="176" t="s">
        <v>4</v>
      </c>
      <c r="I270" s="176"/>
      <c r="J270" s="176"/>
      <c r="K270" s="176"/>
      <c r="L270" s="178" t="s">
        <v>5</v>
      </c>
      <c r="M270" s="179"/>
      <c r="N270" s="179"/>
      <c r="O270" s="180"/>
    </row>
    <row r="271" spans="1:15" s="4" customFormat="1" ht="70.5" customHeight="1" thickBot="1">
      <c r="A271" s="171"/>
      <c r="B271" s="173"/>
      <c r="C271" s="175"/>
      <c r="D271" s="61" t="s">
        <v>8</v>
      </c>
      <c r="E271" s="61" t="s">
        <v>6</v>
      </c>
      <c r="F271" s="61" t="s">
        <v>9</v>
      </c>
      <c r="G271" s="177"/>
      <c r="H271" s="61" t="s">
        <v>10</v>
      </c>
      <c r="I271" s="61" t="s">
        <v>11</v>
      </c>
      <c r="J271" s="61" t="s">
        <v>15</v>
      </c>
      <c r="K271" s="61" t="s">
        <v>16</v>
      </c>
      <c r="L271" s="61" t="s">
        <v>12</v>
      </c>
      <c r="M271" s="62" t="s">
        <v>17</v>
      </c>
      <c r="N271" s="62" t="s">
        <v>18</v>
      </c>
      <c r="O271" s="63" t="s">
        <v>13</v>
      </c>
    </row>
    <row r="272" spans="1:15" s="4" customFormat="1" ht="26.25">
      <c r="A272" s="64" t="s">
        <v>24</v>
      </c>
      <c r="B272" s="65" t="s">
        <v>25</v>
      </c>
      <c r="C272" s="66" t="s">
        <v>26</v>
      </c>
      <c r="D272" s="67" t="s">
        <v>27</v>
      </c>
      <c r="E272" s="67" t="s">
        <v>28</v>
      </c>
      <c r="F272" s="67" t="s">
        <v>29</v>
      </c>
      <c r="G272" s="67" t="s">
        <v>30</v>
      </c>
      <c r="H272" s="67" t="s">
        <v>31</v>
      </c>
      <c r="I272" s="67" t="s">
        <v>32</v>
      </c>
      <c r="J272" s="67" t="s">
        <v>33</v>
      </c>
      <c r="K272" s="67" t="s">
        <v>34</v>
      </c>
      <c r="L272" s="67" t="s">
        <v>35</v>
      </c>
      <c r="M272" s="67" t="s">
        <v>36</v>
      </c>
      <c r="N272" s="67" t="s">
        <v>37</v>
      </c>
      <c r="O272" s="68" t="s">
        <v>38</v>
      </c>
    </row>
    <row r="273" spans="1:15" ht="26.25">
      <c r="A273" s="69"/>
      <c r="B273" s="70" t="s">
        <v>39</v>
      </c>
      <c r="C273" s="71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3"/>
    </row>
    <row r="274" spans="1:15" ht="76.5">
      <c r="A274" s="69" t="s">
        <v>140</v>
      </c>
      <c r="B274" s="74" t="s">
        <v>232</v>
      </c>
      <c r="C274" s="71" t="s">
        <v>42</v>
      </c>
      <c r="D274" s="72">
        <v>7.16</v>
      </c>
      <c r="E274" s="72">
        <v>9.4</v>
      </c>
      <c r="F274" s="72">
        <v>28.8</v>
      </c>
      <c r="G274" s="72">
        <v>291.89999999999998</v>
      </c>
      <c r="H274" s="72">
        <v>0.16</v>
      </c>
      <c r="I274" s="72">
        <v>1.54</v>
      </c>
      <c r="J274" s="72">
        <v>0.06</v>
      </c>
      <c r="K274" s="72">
        <v>0.54</v>
      </c>
      <c r="L274" s="72">
        <v>156.80000000000001</v>
      </c>
      <c r="M274" s="72">
        <v>206</v>
      </c>
      <c r="N274" s="72">
        <v>55.6</v>
      </c>
      <c r="O274" s="73">
        <v>1.24</v>
      </c>
    </row>
    <row r="275" spans="1:15" ht="25.5">
      <c r="A275" s="69" t="s">
        <v>75</v>
      </c>
      <c r="B275" s="74" t="s">
        <v>76</v>
      </c>
      <c r="C275" s="71" t="s">
        <v>45</v>
      </c>
      <c r="D275" s="72">
        <v>2.25</v>
      </c>
      <c r="E275" s="72">
        <v>0.87</v>
      </c>
      <c r="F275" s="72">
        <v>15.42</v>
      </c>
      <c r="G275" s="72">
        <v>78.599999999999994</v>
      </c>
      <c r="H275" s="72">
        <v>3.3000000000000002E-2</v>
      </c>
      <c r="I275" s="72">
        <v>0</v>
      </c>
      <c r="J275" s="72">
        <v>0</v>
      </c>
      <c r="K275" s="72">
        <v>0.51</v>
      </c>
      <c r="L275" s="72">
        <v>5.7</v>
      </c>
      <c r="M275" s="72">
        <v>19.5</v>
      </c>
      <c r="N275" s="72">
        <v>3.9</v>
      </c>
      <c r="O275" s="73">
        <v>0.36</v>
      </c>
    </row>
    <row r="276" spans="1:15" ht="25.5">
      <c r="A276" s="69" t="s">
        <v>164</v>
      </c>
      <c r="B276" s="74" t="s">
        <v>165</v>
      </c>
      <c r="C276" s="71" t="s">
        <v>42</v>
      </c>
      <c r="D276" s="72">
        <v>0.1</v>
      </c>
      <c r="E276" s="72">
        <v>0</v>
      </c>
      <c r="F276" s="72">
        <v>15.2</v>
      </c>
      <c r="G276" s="72">
        <v>61</v>
      </c>
      <c r="H276" s="72">
        <v>0</v>
      </c>
      <c r="I276" s="72">
        <v>2.8</v>
      </c>
      <c r="J276" s="72">
        <v>0</v>
      </c>
      <c r="K276" s="72">
        <v>0</v>
      </c>
      <c r="L276" s="72">
        <v>14.2</v>
      </c>
      <c r="M276" s="72">
        <v>4</v>
      </c>
      <c r="N276" s="72">
        <v>2</v>
      </c>
      <c r="O276" s="73">
        <v>0.4</v>
      </c>
    </row>
    <row r="277" spans="1:15" ht="26.25">
      <c r="A277" s="69"/>
      <c r="B277" s="70" t="s">
        <v>50</v>
      </c>
      <c r="C277" s="71"/>
      <c r="D277" s="75">
        <f>SUM(D274:D276)</f>
        <v>9.51</v>
      </c>
      <c r="E277" s="75">
        <f t="shared" ref="E277:O277" si="29">SUM(E274:E276)</f>
        <v>10.27</v>
      </c>
      <c r="F277" s="75">
        <f t="shared" si="29"/>
        <v>59.42</v>
      </c>
      <c r="G277" s="75">
        <f t="shared" si="29"/>
        <v>431.5</v>
      </c>
      <c r="H277" s="75">
        <f t="shared" si="29"/>
        <v>0.193</v>
      </c>
      <c r="I277" s="75">
        <f t="shared" si="29"/>
        <v>4.34</v>
      </c>
      <c r="J277" s="75">
        <f t="shared" si="29"/>
        <v>0.06</v>
      </c>
      <c r="K277" s="75">
        <f t="shared" si="29"/>
        <v>1.05</v>
      </c>
      <c r="L277" s="75">
        <f t="shared" si="29"/>
        <v>176.7</v>
      </c>
      <c r="M277" s="75">
        <f t="shared" si="29"/>
        <v>229.5</v>
      </c>
      <c r="N277" s="75">
        <f t="shared" si="29"/>
        <v>61.5</v>
      </c>
      <c r="O277" s="75">
        <f t="shared" si="29"/>
        <v>2</v>
      </c>
    </row>
    <row r="278" spans="1:15" ht="25.5">
      <c r="A278" s="69" t="s">
        <v>113</v>
      </c>
      <c r="B278" s="74" t="s">
        <v>114</v>
      </c>
      <c r="C278" s="71" t="s">
        <v>53</v>
      </c>
      <c r="D278" s="72">
        <v>0.8</v>
      </c>
      <c r="E278" s="72">
        <v>0.1</v>
      </c>
      <c r="F278" s="72">
        <v>4.3</v>
      </c>
      <c r="G278" s="72">
        <v>21</v>
      </c>
      <c r="H278" s="72">
        <v>1.2E-2</v>
      </c>
      <c r="I278" s="72">
        <v>1.218</v>
      </c>
      <c r="J278" s="72">
        <v>0</v>
      </c>
      <c r="K278" s="72">
        <v>0</v>
      </c>
      <c r="L278" s="72">
        <v>20.309999999999999</v>
      </c>
      <c r="M278" s="72">
        <v>0</v>
      </c>
      <c r="N278" s="72">
        <v>12.077999999999999</v>
      </c>
      <c r="O278" s="73">
        <v>0.76800000000000002</v>
      </c>
    </row>
    <row r="279" spans="1:15" ht="76.5">
      <c r="A279" s="69" t="s">
        <v>144</v>
      </c>
      <c r="B279" s="74" t="s">
        <v>145</v>
      </c>
      <c r="C279" s="71" t="s">
        <v>42</v>
      </c>
      <c r="D279" s="72">
        <v>1.9</v>
      </c>
      <c r="E279" s="72">
        <v>2.12</v>
      </c>
      <c r="F279" s="72">
        <v>12.04</v>
      </c>
      <c r="G279" s="72">
        <v>75.5</v>
      </c>
      <c r="H279" s="72">
        <v>0.08</v>
      </c>
      <c r="I279" s="72">
        <v>9.24</v>
      </c>
      <c r="J279" s="72">
        <v>0</v>
      </c>
      <c r="K279" s="72">
        <v>0.06</v>
      </c>
      <c r="L279" s="72">
        <v>18.239999999999998</v>
      </c>
      <c r="M279" s="72">
        <v>31.36</v>
      </c>
      <c r="N279" s="72">
        <v>12.16</v>
      </c>
      <c r="O279" s="73">
        <v>0.62</v>
      </c>
    </row>
    <row r="280" spans="1:15" ht="51">
      <c r="A280" s="69" t="s">
        <v>199</v>
      </c>
      <c r="B280" s="74" t="s">
        <v>200</v>
      </c>
      <c r="C280" s="71" t="s">
        <v>58</v>
      </c>
      <c r="D280" s="72">
        <v>13.84</v>
      </c>
      <c r="E280" s="72">
        <v>29.36</v>
      </c>
      <c r="F280" s="72">
        <v>9.44</v>
      </c>
      <c r="G280" s="72">
        <v>177.6</v>
      </c>
      <c r="H280" s="72">
        <v>0.2</v>
      </c>
      <c r="I280" s="72">
        <v>5.76</v>
      </c>
      <c r="J280" s="72">
        <v>5.52</v>
      </c>
      <c r="K280" s="72">
        <v>0.96</v>
      </c>
      <c r="L280" s="72">
        <v>17.600000000000001</v>
      </c>
      <c r="M280" s="72">
        <v>213.6</v>
      </c>
      <c r="N280" s="72">
        <v>16.8</v>
      </c>
      <c r="O280" s="73">
        <v>4.16</v>
      </c>
    </row>
    <row r="281" spans="1:15" ht="51">
      <c r="A281" s="69" t="s">
        <v>201</v>
      </c>
      <c r="B281" s="74" t="s">
        <v>202</v>
      </c>
      <c r="C281" s="71" t="s">
        <v>61</v>
      </c>
      <c r="D281" s="72">
        <v>4.71</v>
      </c>
      <c r="E281" s="72">
        <v>3.32</v>
      </c>
      <c r="F281" s="72">
        <v>16.989999999999998</v>
      </c>
      <c r="G281" s="72">
        <v>182.81</v>
      </c>
      <c r="H281" s="72">
        <v>0.06</v>
      </c>
      <c r="I281" s="72">
        <v>0</v>
      </c>
      <c r="J281" s="72">
        <v>0</v>
      </c>
      <c r="K281" s="72">
        <v>0.55500000000000005</v>
      </c>
      <c r="L281" s="72">
        <v>25.68</v>
      </c>
      <c r="M281" s="72">
        <v>161.34</v>
      </c>
      <c r="N281" s="72">
        <v>21.18</v>
      </c>
      <c r="O281" s="73">
        <v>0.91500000000000004</v>
      </c>
    </row>
    <row r="282" spans="1:15" ht="25.5">
      <c r="A282" s="69" t="s">
        <v>85</v>
      </c>
      <c r="B282" s="74" t="s">
        <v>86</v>
      </c>
      <c r="C282" s="71" t="s">
        <v>42</v>
      </c>
      <c r="D282" s="72">
        <v>0.3</v>
      </c>
      <c r="E282" s="72">
        <v>0.2</v>
      </c>
      <c r="F282" s="72">
        <v>20.2</v>
      </c>
      <c r="G282" s="72">
        <v>81</v>
      </c>
      <c r="H282" s="72">
        <v>0.04</v>
      </c>
      <c r="I282" s="72">
        <v>1.48</v>
      </c>
      <c r="J282" s="72">
        <v>0.22</v>
      </c>
      <c r="K282" s="72">
        <v>2.04</v>
      </c>
      <c r="L282" s="72">
        <v>68.739999999999995</v>
      </c>
      <c r="M282" s="72">
        <v>54.02</v>
      </c>
      <c r="N282" s="72">
        <v>40.86</v>
      </c>
      <c r="O282" s="73">
        <v>1.24</v>
      </c>
    </row>
    <row r="283" spans="1:15" ht="25.5">
      <c r="A283" s="69" t="s">
        <v>43</v>
      </c>
      <c r="B283" s="74" t="s">
        <v>44</v>
      </c>
      <c r="C283" s="71" t="s">
        <v>45</v>
      </c>
      <c r="D283" s="72">
        <v>2.37</v>
      </c>
      <c r="E283" s="72">
        <v>0.3</v>
      </c>
      <c r="F283" s="72">
        <v>14.76</v>
      </c>
      <c r="G283" s="72">
        <v>70.5</v>
      </c>
      <c r="H283" s="72">
        <v>0.06</v>
      </c>
      <c r="I283" s="72">
        <v>0</v>
      </c>
      <c r="J283" s="72">
        <v>0</v>
      </c>
      <c r="K283" s="72">
        <v>0</v>
      </c>
      <c r="L283" s="72">
        <v>6.9</v>
      </c>
      <c r="M283" s="72">
        <v>0</v>
      </c>
      <c r="N283" s="72">
        <v>0</v>
      </c>
      <c r="O283" s="73">
        <v>0.56999999999999995</v>
      </c>
    </row>
    <row r="284" spans="1:15" ht="25.5">
      <c r="A284" s="69" t="s">
        <v>64</v>
      </c>
      <c r="B284" s="74" t="s">
        <v>65</v>
      </c>
      <c r="C284" s="71" t="s">
        <v>45</v>
      </c>
      <c r="D284" s="72">
        <v>1.98</v>
      </c>
      <c r="E284" s="72">
        <v>0.36</v>
      </c>
      <c r="F284" s="72">
        <v>10.02</v>
      </c>
      <c r="G284" s="72">
        <v>52.2</v>
      </c>
      <c r="H284" s="72">
        <v>5.3999999999999999E-2</v>
      </c>
      <c r="I284" s="72">
        <v>0</v>
      </c>
      <c r="J284" s="72">
        <v>0</v>
      </c>
      <c r="K284" s="72">
        <v>0.42</v>
      </c>
      <c r="L284" s="72">
        <v>10.5</v>
      </c>
      <c r="M284" s="72">
        <v>47.4</v>
      </c>
      <c r="N284" s="72">
        <v>14.1</v>
      </c>
      <c r="O284" s="73">
        <v>1.17</v>
      </c>
    </row>
    <row r="285" spans="1:15" s="7" customFormat="1" ht="27" thickBot="1">
      <c r="A285" s="76"/>
      <c r="B285" s="77" t="s">
        <v>71</v>
      </c>
      <c r="C285" s="78"/>
      <c r="D285" s="79">
        <f>SUM(D274:D284)</f>
        <v>44.919999999999995</v>
      </c>
      <c r="E285" s="79">
        <f t="shared" ref="E285:O285" si="30">SUM(E274:E284)</f>
        <v>56.300000000000004</v>
      </c>
      <c r="F285" s="79">
        <f t="shared" si="30"/>
        <v>206.59</v>
      </c>
      <c r="G285" s="79">
        <f t="shared" si="30"/>
        <v>1523.61</v>
      </c>
      <c r="H285" s="79">
        <f t="shared" si="30"/>
        <v>0.89200000000000013</v>
      </c>
      <c r="I285" s="79">
        <f t="shared" si="30"/>
        <v>26.377999999999997</v>
      </c>
      <c r="J285" s="79">
        <f t="shared" si="30"/>
        <v>5.8599999999999994</v>
      </c>
      <c r="K285" s="79">
        <f t="shared" si="30"/>
        <v>6.1349999999999998</v>
      </c>
      <c r="L285" s="79">
        <f t="shared" si="30"/>
        <v>521.37</v>
      </c>
      <c r="M285" s="79">
        <f t="shared" si="30"/>
        <v>966.72</v>
      </c>
      <c r="N285" s="79">
        <f t="shared" si="30"/>
        <v>240.17800000000003</v>
      </c>
      <c r="O285" s="79">
        <f t="shared" si="30"/>
        <v>13.443000000000001</v>
      </c>
    </row>
    <row r="286" spans="1:15" ht="26.25" thickBot="1">
      <c r="A286" s="82"/>
      <c r="B286" s="94"/>
      <c r="C286" s="95"/>
      <c r="D286" s="138">
        <f>D278+D279+D280+D281+D282+D283+D284</f>
        <v>25.900000000000002</v>
      </c>
      <c r="E286" s="138">
        <f t="shared" ref="E286:O286" si="31">E278+E279+E280+E281+E282+E283+E284</f>
        <v>35.76</v>
      </c>
      <c r="F286" s="138">
        <f t="shared" si="31"/>
        <v>87.75</v>
      </c>
      <c r="G286" s="138">
        <f t="shared" si="31"/>
        <v>660.61000000000013</v>
      </c>
      <c r="H286" s="138">
        <f t="shared" si="31"/>
        <v>0.50600000000000001</v>
      </c>
      <c r="I286" s="138">
        <f t="shared" si="31"/>
        <v>17.698</v>
      </c>
      <c r="J286" s="138">
        <f t="shared" si="31"/>
        <v>5.7399999999999993</v>
      </c>
      <c r="K286" s="138">
        <f t="shared" si="31"/>
        <v>4.0350000000000001</v>
      </c>
      <c r="L286" s="138">
        <f t="shared" si="31"/>
        <v>167.97</v>
      </c>
      <c r="M286" s="138">
        <f t="shared" si="31"/>
        <v>507.71999999999991</v>
      </c>
      <c r="N286" s="138">
        <f t="shared" si="31"/>
        <v>117.178</v>
      </c>
      <c r="O286" s="138">
        <f t="shared" si="31"/>
        <v>9.4429999999999996</v>
      </c>
    </row>
    <row r="287" spans="1:15" s="3" customFormat="1" ht="30" customHeight="1" thickBot="1">
      <c r="A287" s="80"/>
      <c r="B287" s="182" t="s">
        <v>215</v>
      </c>
      <c r="C287" s="183"/>
      <c r="D287" s="139" t="s">
        <v>203</v>
      </c>
      <c r="E287" s="140" t="s">
        <v>204</v>
      </c>
      <c r="F287" s="140" t="s">
        <v>205</v>
      </c>
      <c r="G287" s="140" t="s">
        <v>206</v>
      </c>
      <c r="H287" s="140" t="s">
        <v>207</v>
      </c>
      <c r="I287" s="140" t="s">
        <v>208</v>
      </c>
      <c r="J287" s="140" t="s">
        <v>209</v>
      </c>
      <c r="K287" s="140" t="s">
        <v>210</v>
      </c>
      <c r="L287" s="140" t="s">
        <v>211</v>
      </c>
      <c r="M287" s="140" t="s">
        <v>212</v>
      </c>
      <c r="N287" s="140" t="s">
        <v>213</v>
      </c>
      <c r="O287" s="141" t="s">
        <v>214</v>
      </c>
    </row>
    <row r="288" spans="1:15" s="30" customFormat="1" ht="27" thickBot="1">
      <c r="A288" s="142"/>
      <c r="B288" s="184"/>
      <c r="C288" s="185"/>
      <c r="D288" s="143">
        <v>12.95</v>
      </c>
      <c r="E288" s="144">
        <v>13.24</v>
      </c>
      <c r="F288" s="144">
        <v>56.44</v>
      </c>
      <c r="G288" s="144">
        <v>400.16</v>
      </c>
      <c r="H288" s="144">
        <v>0.16</v>
      </c>
      <c r="I288" s="144">
        <v>3.23</v>
      </c>
      <c r="J288" s="144">
        <v>0.09</v>
      </c>
      <c r="K288" s="144">
        <v>0.62</v>
      </c>
      <c r="L288" s="144">
        <v>205.14</v>
      </c>
      <c r="M288" s="144">
        <v>199.03</v>
      </c>
      <c r="N288" s="144">
        <v>34.47</v>
      </c>
      <c r="O288" s="145">
        <v>1.85</v>
      </c>
    </row>
    <row r="289" spans="1:15" ht="27" thickBot="1">
      <c r="A289" s="82"/>
      <c r="B289" s="186" t="s">
        <v>216</v>
      </c>
      <c r="C289" s="187"/>
      <c r="D289" s="146">
        <v>23.23</v>
      </c>
      <c r="E289" s="146">
        <v>20.45</v>
      </c>
      <c r="F289" s="146">
        <v>95.84</v>
      </c>
      <c r="G289" s="146">
        <v>664.59</v>
      </c>
      <c r="H289" s="146">
        <v>0.47</v>
      </c>
      <c r="I289" s="146">
        <v>45.39</v>
      </c>
      <c r="J289" s="146">
        <v>0.56999999999999995</v>
      </c>
      <c r="K289" s="146">
        <v>1.91</v>
      </c>
      <c r="L289" s="146">
        <v>146.54</v>
      </c>
      <c r="M289" s="146">
        <v>238.43</v>
      </c>
      <c r="N289" s="146">
        <v>90.67</v>
      </c>
      <c r="O289" s="146">
        <v>7.15</v>
      </c>
    </row>
    <row r="290" spans="1:15" ht="19.5" customHeight="1" thickBot="1">
      <c r="A290" s="82"/>
      <c r="B290" s="188" t="s">
        <v>217</v>
      </c>
      <c r="C290" s="189"/>
      <c r="D290" s="146">
        <v>42.61</v>
      </c>
      <c r="E290" s="147">
        <v>38.32</v>
      </c>
      <c r="F290" s="147">
        <v>195.53</v>
      </c>
      <c r="G290" s="147">
        <v>1334.2</v>
      </c>
      <c r="H290" s="147">
        <v>0.74</v>
      </c>
      <c r="I290" s="147">
        <v>76.09</v>
      </c>
      <c r="J290" s="147">
        <v>0.68</v>
      </c>
      <c r="K290" s="147">
        <v>3.44</v>
      </c>
      <c r="L290" s="147">
        <v>459.63</v>
      </c>
      <c r="M290" s="147">
        <v>495.29</v>
      </c>
      <c r="N290" s="147">
        <v>155.12</v>
      </c>
      <c r="O290" s="148">
        <v>10.24</v>
      </c>
    </row>
  </sheetData>
  <mergeCells count="123">
    <mergeCell ref="B289:C289"/>
    <mergeCell ref="B290:C290"/>
    <mergeCell ref="L247:O247"/>
    <mergeCell ref="A268:A269"/>
    <mergeCell ref="B268:B269"/>
    <mergeCell ref="A270:A271"/>
    <mergeCell ref="B270:B271"/>
    <mergeCell ref="C270:C271"/>
    <mergeCell ref="D270:F270"/>
    <mergeCell ref="G270:G271"/>
    <mergeCell ref="H270:K270"/>
    <mergeCell ref="L270:O270"/>
    <mergeCell ref="A245:A246"/>
    <mergeCell ref="B245:B246"/>
    <mergeCell ref="A247:A248"/>
    <mergeCell ref="B247:B248"/>
    <mergeCell ref="C247:C248"/>
    <mergeCell ref="D247:F247"/>
    <mergeCell ref="G247:G248"/>
    <mergeCell ref="H247:K247"/>
    <mergeCell ref="B287:C288"/>
    <mergeCell ref="A221:A222"/>
    <mergeCell ref="B221:B222"/>
    <mergeCell ref="A223:A224"/>
    <mergeCell ref="B223:B224"/>
    <mergeCell ref="C223:C224"/>
    <mergeCell ref="D223:F223"/>
    <mergeCell ref="G223:G224"/>
    <mergeCell ref="H223:K223"/>
    <mergeCell ref="L223:O223"/>
    <mergeCell ref="A199:A200"/>
    <mergeCell ref="B199:B200"/>
    <mergeCell ref="C199:C200"/>
    <mergeCell ref="D199:F199"/>
    <mergeCell ref="L152:O152"/>
    <mergeCell ref="A174:A175"/>
    <mergeCell ref="B174:B175"/>
    <mergeCell ref="A176:A177"/>
    <mergeCell ref="B176:B177"/>
    <mergeCell ref="C176:C177"/>
    <mergeCell ref="D176:F176"/>
    <mergeCell ref="G176:G177"/>
    <mergeCell ref="H176:K176"/>
    <mergeCell ref="L176:O176"/>
    <mergeCell ref="G199:G200"/>
    <mergeCell ref="H199:K199"/>
    <mergeCell ref="L199:O199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7:A198"/>
    <mergeCell ref="B197:B198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08:A109"/>
    <mergeCell ref="B108:B109"/>
    <mergeCell ref="C108:C109"/>
    <mergeCell ref="D108:F108"/>
    <mergeCell ref="L60:O60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58:A59"/>
    <mergeCell ref="B58:B59"/>
    <mergeCell ref="A60:A61"/>
    <mergeCell ref="B60:B61"/>
    <mergeCell ref="C60:C61"/>
    <mergeCell ref="D60:F60"/>
    <mergeCell ref="G60:G61"/>
    <mergeCell ref="H60:K60"/>
    <mergeCell ref="A106:A107"/>
    <mergeCell ref="B106:B107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3:D5"/>
    <mergeCell ref="A7:O8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  <mergeCell ref="L3:O3"/>
    <mergeCell ref="L2:O2"/>
    <mergeCell ref="L4:O4"/>
    <mergeCell ref="L5:O5"/>
    <mergeCell ref="L1:O1"/>
    <mergeCell ref="L6:O6"/>
    <mergeCell ref="G3:J3"/>
    <mergeCell ref="G2:J2"/>
    <mergeCell ref="G4:J4"/>
    <mergeCell ref="G5:J5"/>
  </mergeCells>
  <pageMargins left="0.7" right="0.7" top="0.75" bottom="0.75" header="0.3" footer="0.3"/>
  <pageSetup paperSize="9" scale="40" orientation="landscape" r:id="rId1"/>
  <rowBreaks count="12" manualBreakCount="12">
    <brk id="32" max="16383" man="1"/>
    <brk id="55" max="16383" man="1"/>
    <brk id="79" max="16383" man="1"/>
    <brk id="103" max="16383" man="1"/>
    <brk id="126" max="16383" man="1"/>
    <brk id="147" max="22" man="1"/>
    <brk id="171" max="16383" man="1"/>
    <brk id="194" max="16383" man="1"/>
    <brk id="218" max="16383" man="1"/>
    <brk id="242" max="16383" man="1"/>
    <brk id="265" max="22" man="1"/>
    <brk id="290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295"/>
  <sheetViews>
    <sheetView view="pageBreakPreview" topLeftCell="A4" zoomScale="50" zoomScaleNormal="100" zoomScaleSheetLayoutView="50" workbookViewId="0">
      <selection activeCell="L8" sqref="L8:O8"/>
    </sheetView>
  </sheetViews>
  <sheetFormatPr defaultRowHeight="25.5"/>
  <cols>
    <col min="1" max="1" width="22.85546875" style="82" customWidth="1"/>
    <col min="2" max="2" width="43.28515625" style="82" customWidth="1"/>
    <col min="3" max="3" width="19" style="82" customWidth="1"/>
    <col min="4" max="4" width="13.42578125" style="82" bestFit="1" customWidth="1"/>
    <col min="5" max="5" width="11.28515625" style="82" bestFit="1" customWidth="1"/>
    <col min="6" max="6" width="13.42578125" style="82" bestFit="1" customWidth="1"/>
    <col min="7" max="7" width="15.7109375" style="82" bestFit="1" customWidth="1"/>
    <col min="8" max="8" width="9.28515625" style="82" bestFit="1" customWidth="1"/>
    <col min="9" max="9" width="13.42578125" style="82" bestFit="1" customWidth="1"/>
    <col min="10" max="10" width="9.28515625" style="82" bestFit="1" customWidth="1"/>
    <col min="11" max="11" width="19.5703125" style="82" customWidth="1"/>
    <col min="12" max="12" width="25.42578125" style="82" customWidth="1"/>
    <col min="13" max="13" width="16.28515625" style="82" customWidth="1"/>
    <col min="14" max="14" width="29.7109375" style="82" customWidth="1"/>
    <col min="15" max="15" width="45.5703125" style="82" customWidth="1"/>
    <col min="16" max="16384" width="9.140625" style="82"/>
  </cols>
  <sheetData>
    <row r="3" spans="1:17" ht="26.25">
      <c r="A3" s="99"/>
      <c r="B3" s="99"/>
      <c r="C3" s="99"/>
      <c r="D3" s="99"/>
      <c r="E3" s="99"/>
      <c r="F3" s="190" t="s">
        <v>284</v>
      </c>
      <c r="G3" s="190"/>
      <c r="H3" s="190"/>
      <c r="I3" s="190"/>
      <c r="J3" s="151"/>
      <c r="K3" s="151"/>
      <c r="L3" s="190" t="s">
        <v>283</v>
      </c>
      <c r="M3" s="190"/>
      <c r="N3" s="190"/>
      <c r="O3" s="190"/>
      <c r="P3" s="100"/>
      <c r="Q3" s="100"/>
    </row>
    <row r="4" spans="1:17" ht="26.25">
      <c r="A4" s="99" t="s">
        <v>293</v>
      </c>
      <c r="B4" s="99"/>
      <c r="C4" s="99"/>
      <c r="D4" s="99"/>
      <c r="E4" s="99"/>
      <c r="F4" s="194"/>
      <c r="G4" s="194"/>
      <c r="H4" s="194"/>
      <c r="I4" s="194"/>
      <c r="J4" s="151"/>
      <c r="K4" s="151"/>
      <c r="L4" s="191" t="s">
        <v>297</v>
      </c>
      <c r="M4" s="191"/>
      <c r="N4" s="191"/>
      <c r="O4" s="191"/>
      <c r="P4" s="100"/>
      <c r="Q4" s="100"/>
    </row>
    <row r="5" spans="1:17" ht="26.25">
      <c r="A5" s="99"/>
      <c r="B5" s="99"/>
      <c r="C5" s="99"/>
      <c r="D5" s="99"/>
      <c r="E5" s="99"/>
      <c r="F5" s="99"/>
      <c r="G5" s="99"/>
      <c r="H5" s="151"/>
      <c r="I5" s="151"/>
      <c r="J5" s="151"/>
      <c r="K5" s="151"/>
      <c r="L5" s="149"/>
      <c r="M5" s="149"/>
      <c r="N5" s="149"/>
      <c r="O5" s="149"/>
      <c r="P5" s="100"/>
      <c r="Q5" s="100"/>
    </row>
    <row r="6" spans="1:17" ht="26.25">
      <c r="A6" s="99"/>
      <c r="B6" s="99"/>
      <c r="C6" s="99"/>
      <c r="D6" s="99"/>
      <c r="E6" s="99"/>
      <c r="F6" s="194"/>
      <c r="G6" s="194"/>
      <c r="H6" s="194"/>
      <c r="I6" s="194"/>
      <c r="J6" s="151"/>
      <c r="K6" s="151"/>
      <c r="L6" s="193" t="s">
        <v>287</v>
      </c>
      <c r="M6" s="193"/>
      <c r="N6" s="193"/>
      <c r="O6" s="193"/>
      <c r="P6" s="100"/>
      <c r="Q6" s="100"/>
    </row>
    <row r="7" spans="1:17" ht="26.25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</row>
    <row r="8" spans="1:17" ht="26.25">
      <c r="A8" s="99"/>
      <c r="B8" s="99"/>
      <c r="C8" s="99"/>
      <c r="D8" s="99"/>
      <c r="E8" s="99"/>
      <c r="F8" s="194"/>
      <c r="G8" s="194"/>
      <c r="H8" s="194"/>
      <c r="I8" s="194"/>
      <c r="J8" s="99"/>
      <c r="K8" s="99"/>
      <c r="L8" s="192">
        <v>44830</v>
      </c>
      <c r="M8" s="193"/>
      <c r="N8" s="193"/>
      <c r="O8" s="193"/>
      <c r="P8" s="99"/>
      <c r="Q8" s="99"/>
    </row>
    <row r="9" spans="1:17" ht="57" customHeight="1">
      <c r="A9" s="195" t="s">
        <v>282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52"/>
      <c r="Q9" s="152"/>
    </row>
    <row r="10" spans="1:17" ht="26.25">
      <c r="A10" s="56" t="s">
        <v>0</v>
      </c>
      <c r="B10" s="57" t="s">
        <v>20</v>
      </c>
      <c r="C10" s="58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7" ht="26.25">
      <c r="A11" s="56" t="s">
        <v>22</v>
      </c>
      <c r="B11" s="60" t="s">
        <v>23</v>
      </c>
      <c r="C11" s="58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</row>
    <row r="12" spans="1:17">
      <c r="A12" s="166" t="s">
        <v>19</v>
      </c>
      <c r="B12" s="168" t="s">
        <v>21</v>
      </c>
      <c r="C12" s="58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7" ht="26.25" thickBot="1">
      <c r="A13" s="167"/>
      <c r="B13" s="169"/>
      <c r="C13" s="58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</row>
    <row r="14" spans="1:17" ht="26.25">
      <c r="A14" s="170" t="s">
        <v>1</v>
      </c>
      <c r="B14" s="172" t="s">
        <v>2</v>
      </c>
      <c r="C14" s="174" t="s">
        <v>14</v>
      </c>
      <c r="D14" s="176" t="s">
        <v>7</v>
      </c>
      <c r="E14" s="176"/>
      <c r="F14" s="176"/>
      <c r="G14" s="176" t="s">
        <v>3</v>
      </c>
      <c r="H14" s="176" t="s">
        <v>4</v>
      </c>
      <c r="I14" s="176"/>
      <c r="J14" s="176"/>
      <c r="K14" s="176"/>
      <c r="L14" s="178" t="s">
        <v>5</v>
      </c>
      <c r="M14" s="179"/>
      <c r="N14" s="179"/>
      <c r="O14" s="180"/>
    </row>
    <row r="15" spans="1:17" ht="53.25" thickBot="1">
      <c r="A15" s="171"/>
      <c r="B15" s="173"/>
      <c r="C15" s="175"/>
      <c r="D15" s="61" t="s">
        <v>8</v>
      </c>
      <c r="E15" s="61" t="s">
        <v>6</v>
      </c>
      <c r="F15" s="61" t="s">
        <v>9</v>
      </c>
      <c r="G15" s="177"/>
      <c r="H15" s="61" t="s">
        <v>10</v>
      </c>
      <c r="I15" s="61" t="s">
        <v>11</v>
      </c>
      <c r="J15" s="61" t="s">
        <v>15</v>
      </c>
      <c r="K15" s="61" t="s">
        <v>16</v>
      </c>
      <c r="L15" s="61" t="s">
        <v>12</v>
      </c>
      <c r="M15" s="62" t="s">
        <v>17</v>
      </c>
      <c r="N15" s="62" t="s">
        <v>18</v>
      </c>
      <c r="O15" s="63" t="s">
        <v>13</v>
      </c>
    </row>
    <row r="16" spans="1:17" ht="26.25">
      <c r="A16" s="64" t="s">
        <v>24</v>
      </c>
      <c r="B16" s="65" t="s">
        <v>25</v>
      </c>
      <c r="C16" s="66" t="s">
        <v>26</v>
      </c>
      <c r="D16" s="67" t="s">
        <v>27</v>
      </c>
      <c r="E16" s="67" t="s">
        <v>28</v>
      </c>
      <c r="F16" s="67" t="s">
        <v>29</v>
      </c>
      <c r="G16" s="67" t="s">
        <v>30</v>
      </c>
      <c r="H16" s="67" t="s">
        <v>31</v>
      </c>
      <c r="I16" s="67" t="s">
        <v>32</v>
      </c>
      <c r="J16" s="67" t="s">
        <v>33</v>
      </c>
      <c r="K16" s="67" t="s">
        <v>34</v>
      </c>
      <c r="L16" s="67" t="s">
        <v>35</v>
      </c>
      <c r="M16" s="67" t="s">
        <v>36</v>
      </c>
      <c r="N16" s="67" t="s">
        <v>37</v>
      </c>
      <c r="O16" s="68" t="s">
        <v>38</v>
      </c>
    </row>
    <row r="17" spans="1:15" ht="26.25">
      <c r="A17" s="69"/>
      <c r="B17" s="70" t="s">
        <v>39</v>
      </c>
      <c r="C17" s="71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3"/>
    </row>
    <row r="18" spans="1:15" ht="76.5">
      <c r="A18" s="69" t="s">
        <v>40</v>
      </c>
      <c r="B18" s="74" t="s">
        <v>234</v>
      </c>
      <c r="C18" s="71" t="s">
        <v>42</v>
      </c>
      <c r="D18" s="72">
        <v>7.92</v>
      </c>
      <c r="E18" s="72">
        <v>7.98</v>
      </c>
      <c r="F18" s="72">
        <v>36.94</v>
      </c>
      <c r="G18" s="72">
        <v>292.26</v>
      </c>
      <c r="H18" s="72">
        <v>0.22</v>
      </c>
      <c r="I18" s="72">
        <v>1.46</v>
      </c>
      <c r="J18" s="72">
        <v>0</v>
      </c>
      <c r="K18" s="72">
        <v>0</v>
      </c>
      <c r="L18" s="72">
        <v>149.32</v>
      </c>
      <c r="M18" s="72">
        <v>0</v>
      </c>
      <c r="N18" s="72">
        <v>0.56000000000000005</v>
      </c>
      <c r="O18" s="73">
        <v>1.22</v>
      </c>
    </row>
    <row r="19" spans="1:15">
      <c r="A19" s="69" t="s">
        <v>43</v>
      </c>
      <c r="B19" s="74" t="s">
        <v>233</v>
      </c>
      <c r="C19" s="71" t="s">
        <v>45</v>
      </c>
      <c r="D19" s="72">
        <v>2.37</v>
      </c>
      <c r="E19" s="72">
        <v>0.3</v>
      </c>
      <c r="F19" s="72">
        <v>14.76</v>
      </c>
      <c r="G19" s="72">
        <v>70.5</v>
      </c>
      <c r="H19" s="72">
        <v>0.06</v>
      </c>
      <c r="I19" s="72">
        <v>0</v>
      </c>
      <c r="J19" s="72">
        <v>0</v>
      </c>
      <c r="K19" s="72">
        <v>0</v>
      </c>
      <c r="L19" s="72">
        <v>6.9</v>
      </c>
      <c r="M19" s="72">
        <v>0</v>
      </c>
      <c r="N19" s="72">
        <v>0</v>
      </c>
      <c r="O19" s="73">
        <v>0.56999999999999995</v>
      </c>
    </row>
    <row r="20" spans="1:15">
      <c r="A20" s="69" t="s">
        <v>48</v>
      </c>
      <c r="B20" s="74" t="s">
        <v>235</v>
      </c>
      <c r="C20" s="71" t="s">
        <v>42</v>
      </c>
      <c r="D20" s="72">
        <v>0.1</v>
      </c>
      <c r="E20" s="72">
        <v>0</v>
      </c>
      <c r="F20" s="72">
        <v>15</v>
      </c>
      <c r="G20" s="72">
        <v>60</v>
      </c>
      <c r="H20" s="72">
        <v>0</v>
      </c>
      <c r="I20" s="72">
        <v>0</v>
      </c>
      <c r="J20" s="72">
        <v>0</v>
      </c>
      <c r="K20" s="72">
        <v>0</v>
      </c>
      <c r="L20" s="72">
        <v>11</v>
      </c>
      <c r="M20" s="72">
        <v>3</v>
      </c>
      <c r="N20" s="72">
        <v>1</v>
      </c>
      <c r="O20" s="73">
        <v>0.3</v>
      </c>
    </row>
    <row r="21" spans="1:15" ht="26.25">
      <c r="A21" s="69"/>
      <c r="B21" s="70" t="s">
        <v>50</v>
      </c>
      <c r="C21" s="71"/>
      <c r="D21" s="75">
        <f t="shared" ref="D21:O21" si="0">SUM(D18:D20)</f>
        <v>10.389999999999999</v>
      </c>
      <c r="E21" s="75">
        <f t="shared" si="0"/>
        <v>8.2800000000000011</v>
      </c>
      <c r="F21" s="75">
        <f t="shared" si="0"/>
        <v>66.699999999999989</v>
      </c>
      <c r="G21" s="75">
        <f t="shared" si="0"/>
        <v>422.76</v>
      </c>
      <c r="H21" s="75">
        <f t="shared" si="0"/>
        <v>0.28000000000000003</v>
      </c>
      <c r="I21" s="75">
        <f t="shared" si="0"/>
        <v>1.46</v>
      </c>
      <c r="J21" s="75">
        <f t="shared" si="0"/>
        <v>0</v>
      </c>
      <c r="K21" s="75">
        <f t="shared" si="0"/>
        <v>0</v>
      </c>
      <c r="L21" s="75">
        <f t="shared" si="0"/>
        <v>167.22</v>
      </c>
      <c r="M21" s="75">
        <f t="shared" si="0"/>
        <v>3</v>
      </c>
      <c r="N21" s="75">
        <f t="shared" si="0"/>
        <v>1.56</v>
      </c>
      <c r="O21" s="75">
        <f t="shared" si="0"/>
        <v>2.09</v>
      </c>
    </row>
    <row r="22" spans="1:15" ht="52.5" customHeight="1">
      <c r="A22" s="69" t="s">
        <v>77</v>
      </c>
      <c r="B22" s="74" t="s">
        <v>78</v>
      </c>
      <c r="C22" s="71" t="s">
        <v>53</v>
      </c>
      <c r="D22" s="72">
        <v>1.32</v>
      </c>
      <c r="E22" s="72">
        <v>1.44</v>
      </c>
      <c r="F22" s="72">
        <v>6.72</v>
      </c>
      <c r="G22" s="72">
        <v>45.59</v>
      </c>
      <c r="H22" s="72">
        <v>1.2E-2</v>
      </c>
      <c r="I22" s="72">
        <v>2.88</v>
      </c>
      <c r="J22" s="72">
        <v>0</v>
      </c>
      <c r="K22" s="72">
        <v>0</v>
      </c>
      <c r="L22" s="72">
        <v>25.2</v>
      </c>
      <c r="M22" s="72">
        <v>24.6</v>
      </c>
      <c r="N22" s="72">
        <v>7.8</v>
      </c>
      <c r="O22" s="73">
        <v>0</v>
      </c>
    </row>
    <row r="23" spans="1:15">
      <c r="A23" s="69" t="s">
        <v>79</v>
      </c>
      <c r="B23" s="74" t="s">
        <v>80</v>
      </c>
      <c r="C23" s="71" t="s">
        <v>42</v>
      </c>
      <c r="D23" s="72">
        <v>1.8</v>
      </c>
      <c r="E23" s="72">
        <v>2.88</v>
      </c>
      <c r="F23" s="72">
        <v>13.54</v>
      </c>
      <c r="G23" s="72">
        <v>87.08</v>
      </c>
      <c r="H23" s="72">
        <v>0.06</v>
      </c>
      <c r="I23" s="72">
        <v>13.32</v>
      </c>
      <c r="J23" s="72">
        <v>0</v>
      </c>
      <c r="K23" s="72">
        <v>0.1</v>
      </c>
      <c r="L23" s="72">
        <v>37.56</v>
      </c>
      <c r="M23" s="72">
        <v>47.2</v>
      </c>
      <c r="N23" s="72">
        <v>22.04</v>
      </c>
      <c r="O23" s="73">
        <v>1.18</v>
      </c>
    </row>
    <row r="24" spans="1:15" ht="51">
      <c r="A24" s="69" t="s">
        <v>81</v>
      </c>
      <c r="B24" s="74" t="s">
        <v>82</v>
      </c>
      <c r="C24" s="71" t="s">
        <v>58</v>
      </c>
      <c r="D24" s="72">
        <v>6.38</v>
      </c>
      <c r="E24" s="72">
        <v>10.63</v>
      </c>
      <c r="F24" s="72">
        <v>1.6</v>
      </c>
      <c r="G24" s="72">
        <v>132.05000000000001</v>
      </c>
      <c r="H24" s="72">
        <v>8.0000000000000002E-3</v>
      </c>
      <c r="I24" s="72">
        <v>8.0000000000000002E-3</v>
      </c>
      <c r="J24" s="72">
        <v>0</v>
      </c>
      <c r="K24" s="72">
        <v>0</v>
      </c>
      <c r="L24" s="72">
        <v>1.1279999999999999</v>
      </c>
      <c r="M24" s="72">
        <v>0</v>
      </c>
      <c r="N24" s="72">
        <v>0.152</v>
      </c>
      <c r="O24" s="73">
        <v>2.4E-2</v>
      </c>
    </row>
    <row r="25" spans="1:15" ht="76.5">
      <c r="A25" s="69" t="s">
        <v>59</v>
      </c>
      <c r="B25" s="74" t="s">
        <v>268</v>
      </c>
      <c r="C25" s="71" t="s">
        <v>61</v>
      </c>
      <c r="D25" s="72">
        <v>14.41</v>
      </c>
      <c r="E25" s="72">
        <v>4.4000000000000004</v>
      </c>
      <c r="F25" s="72">
        <v>28.35</v>
      </c>
      <c r="G25" s="72">
        <v>210</v>
      </c>
      <c r="H25" s="72">
        <v>0.6</v>
      </c>
      <c r="I25" s="72">
        <v>0</v>
      </c>
      <c r="J25" s="72">
        <v>0</v>
      </c>
      <c r="K25" s="72">
        <v>0</v>
      </c>
      <c r="L25" s="72">
        <v>91.95</v>
      </c>
      <c r="M25" s="72">
        <v>0</v>
      </c>
      <c r="N25" s="72">
        <v>1.5</v>
      </c>
      <c r="O25" s="73">
        <v>4.9950000000000001</v>
      </c>
    </row>
    <row r="26" spans="1:15" ht="51">
      <c r="A26" s="69" t="s">
        <v>62</v>
      </c>
      <c r="B26" s="74" t="s">
        <v>63</v>
      </c>
      <c r="C26" s="71" t="s">
        <v>42</v>
      </c>
      <c r="D26" s="72">
        <v>0.5</v>
      </c>
      <c r="E26" s="72">
        <v>0</v>
      </c>
      <c r="F26" s="72">
        <v>27</v>
      </c>
      <c r="G26" s="72">
        <v>110</v>
      </c>
      <c r="H26" s="72">
        <v>0</v>
      </c>
      <c r="I26" s="72">
        <v>0.5</v>
      </c>
      <c r="J26" s="72">
        <v>0</v>
      </c>
      <c r="K26" s="72">
        <v>0</v>
      </c>
      <c r="L26" s="72">
        <v>28</v>
      </c>
      <c r="M26" s="72">
        <v>19</v>
      </c>
      <c r="N26" s="72">
        <v>7</v>
      </c>
      <c r="O26" s="73">
        <v>1.5</v>
      </c>
    </row>
    <row r="27" spans="1:15">
      <c r="A27" s="69" t="s">
        <v>43</v>
      </c>
      <c r="B27" s="74" t="s">
        <v>233</v>
      </c>
      <c r="C27" s="71">
        <v>30</v>
      </c>
      <c r="D27" s="72">
        <v>2.37</v>
      </c>
      <c r="E27" s="72">
        <v>0.3</v>
      </c>
      <c r="F27" s="72">
        <v>14.76</v>
      </c>
      <c r="G27" s="72">
        <v>70.5</v>
      </c>
      <c r="H27" s="72">
        <v>0.06</v>
      </c>
      <c r="I27" s="72">
        <v>0</v>
      </c>
      <c r="J27" s="72">
        <v>0</v>
      </c>
      <c r="K27" s="72">
        <v>0</v>
      </c>
      <c r="L27" s="72">
        <v>6.9</v>
      </c>
      <c r="M27" s="72">
        <v>0</v>
      </c>
      <c r="N27" s="72">
        <v>0</v>
      </c>
      <c r="O27" s="73">
        <v>0.56999999999999995</v>
      </c>
    </row>
    <row r="28" spans="1:15">
      <c r="A28" s="69" t="s">
        <v>64</v>
      </c>
      <c r="B28" s="74" t="s">
        <v>65</v>
      </c>
      <c r="C28" s="71" t="s">
        <v>45</v>
      </c>
      <c r="D28" s="72">
        <v>1.98</v>
      </c>
      <c r="E28" s="72">
        <v>0.36</v>
      </c>
      <c r="F28" s="72">
        <v>10.02</v>
      </c>
      <c r="G28" s="72">
        <v>52.2</v>
      </c>
      <c r="H28" s="72">
        <v>5.3999999999999999E-2</v>
      </c>
      <c r="I28" s="72">
        <v>0</v>
      </c>
      <c r="J28" s="72">
        <v>0</v>
      </c>
      <c r="K28" s="72">
        <v>0.42</v>
      </c>
      <c r="L28" s="72">
        <v>10.5</v>
      </c>
      <c r="M28" s="72">
        <v>47.4</v>
      </c>
      <c r="N28" s="72">
        <v>14.1</v>
      </c>
      <c r="O28" s="73">
        <v>1.17</v>
      </c>
    </row>
    <row r="29" spans="1:15" ht="26.25">
      <c r="A29" s="69"/>
      <c r="B29" s="70" t="s">
        <v>66</v>
      </c>
      <c r="C29" s="71"/>
      <c r="D29" s="75">
        <f t="shared" ref="D29:O29" si="1">SUM(D22:D27)</f>
        <v>26.78</v>
      </c>
      <c r="E29" s="75">
        <f t="shared" si="1"/>
        <v>19.650000000000002</v>
      </c>
      <c r="F29" s="75">
        <f t="shared" si="1"/>
        <v>91.970000000000013</v>
      </c>
      <c r="G29" s="75">
        <f t="shared" si="1"/>
        <v>655.22</v>
      </c>
      <c r="H29" s="75">
        <f t="shared" si="1"/>
        <v>0.74</v>
      </c>
      <c r="I29" s="75">
        <f t="shared" si="1"/>
        <v>16.707999999999998</v>
      </c>
      <c r="J29" s="75">
        <f t="shared" si="1"/>
        <v>0</v>
      </c>
      <c r="K29" s="75">
        <f t="shared" si="1"/>
        <v>0.1</v>
      </c>
      <c r="L29" s="75">
        <f t="shared" si="1"/>
        <v>190.73800000000003</v>
      </c>
      <c r="M29" s="75">
        <f t="shared" si="1"/>
        <v>90.800000000000011</v>
      </c>
      <c r="N29" s="75">
        <f t="shared" si="1"/>
        <v>38.492000000000004</v>
      </c>
      <c r="O29" s="75">
        <f t="shared" si="1"/>
        <v>8.2690000000000001</v>
      </c>
    </row>
    <row r="30" spans="1:15" ht="78" customHeight="1">
      <c r="A30" s="69" t="s">
        <v>67</v>
      </c>
      <c r="B30" s="74" t="s">
        <v>237</v>
      </c>
      <c r="C30" s="71" t="s">
        <v>42</v>
      </c>
      <c r="D30" s="72">
        <v>1.4</v>
      </c>
      <c r="E30" s="72">
        <v>0</v>
      </c>
      <c r="F30" s="72">
        <v>29</v>
      </c>
      <c r="G30" s="72">
        <v>122</v>
      </c>
      <c r="H30" s="72">
        <v>0</v>
      </c>
      <c r="I30" s="72">
        <v>0</v>
      </c>
      <c r="J30" s="72">
        <v>0</v>
      </c>
      <c r="K30" s="72">
        <v>0</v>
      </c>
      <c r="L30" s="72">
        <v>1</v>
      </c>
      <c r="M30" s="72">
        <v>0</v>
      </c>
      <c r="N30" s="72">
        <v>0</v>
      </c>
      <c r="O30" s="73">
        <v>0.1</v>
      </c>
    </row>
    <row r="31" spans="1:15" ht="51">
      <c r="A31" s="69" t="s">
        <v>69</v>
      </c>
      <c r="B31" s="74" t="s">
        <v>263</v>
      </c>
      <c r="C31" s="71" t="s">
        <v>53</v>
      </c>
      <c r="D31" s="72">
        <v>5.0999999999999996</v>
      </c>
      <c r="E31" s="72">
        <v>5.3</v>
      </c>
      <c r="F31" s="72">
        <v>39.4</v>
      </c>
      <c r="G31" s="72">
        <v>226</v>
      </c>
      <c r="H31" s="72">
        <v>0.06</v>
      </c>
      <c r="I31" s="72">
        <v>0</v>
      </c>
      <c r="J31" s="72">
        <v>4.8000000000000001E-2</v>
      </c>
      <c r="K31" s="72">
        <v>0.70199999999999996</v>
      </c>
      <c r="L31" s="72">
        <v>16.998000000000001</v>
      </c>
      <c r="M31" s="72">
        <v>48</v>
      </c>
      <c r="N31" s="72">
        <v>7.0019999999999998</v>
      </c>
      <c r="O31" s="73">
        <v>0.70199999999999996</v>
      </c>
    </row>
    <row r="32" spans="1:15" ht="27" thickBot="1">
      <c r="A32" s="76"/>
      <c r="B32" s="77" t="s">
        <v>71</v>
      </c>
      <c r="C32" s="78"/>
      <c r="D32" s="79">
        <f>SUM(D18:D31)</f>
        <v>82.82</v>
      </c>
      <c r="E32" s="79">
        <f t="shared" ref="E32:O32" si="2">SUM(E18:E31)</f>
        <v>61.519999999999996</v>
      </c>
      <c r="F32" s="79">
        <f t="shared" si="2"/>
        <v>395.75999999999993</v>
      </c>
      <c r="G32" s="79">
        <f t="shared" si="2"/>
        <v>2556.16</v>
      </c>
      <c r="H32" s="79">
        <f t="shared" si="2"/>
        <v>2.1540000000000004</v>
      </c>
      <c r="I32" s="79">
        <f t="shared" si="2"/>
        <v>36.335999999999999</v>
      </c>
      <c r="J32" s="79">
        <f t="shared" si="2"/>
        <v>4.8000000000000001E-2</v>
      </c>
      <c r="K32" s="79">
        <f t="shared" si="2"/>
        <v>1.3220000000000001</v>
      </c>
      <c r="L32" s="79">
        <f t="shared" si="2"/>
        <v>744.4140000000001</v>
      </c>
      <c r="M32" s="79">
        <f t="shared" si="2"/>
        <v>283</v>
      </c>
      <c r="N32" s="79">
        <f t="shared" si="2"/>
        <v>101.206</v>
      </c>
      <c r="O32" s="79">
        <f t="shared" si="2"/>
        <v>22.689999999999998</v>
      </c>
    </row>
    <row r="33" spans="1:15">
      <c r="A33" s="85"/>
      <c r="B33" s="57"/>
      <c r="C33" s="58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</row>
    <row r="34" spans="1:15" ht="26.25">
      <c r="A34" s="56" t="s">
        <v>0</v>
      </c>
      <c r="B34" s="57" t="s">
        <v>72</v>
      </c>
      <c r="C34" s="58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1:15" ht="26.25">
      <c r="A35" s="56" t="s">
        <v>22</v>
      </c>
      <c r="B35" s="60" t="s">
        <v>23</v>
      </c>
      <c r="C35" s="58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1:15">
      <c r="A36" s="166" t="s">
        <v>19</v>
      </c>
      <c r="B36" s="168" t="s">
        <v>21</v>
      </c>
      <c r="C36" s="58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1:15" ht="26.25" thickBot="1">
      <c r="A37" s="167"/>
      <c r="B37" s="169"/>
      <c r="C37" s="58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</row>
    <row r="38" spans="1:15" ht="26.25">
      <c r="A38" s="170" t="s">
        <v>1</v>
      </c>
      <c r="B38" s="172" t="s">
        <v>2</v>
      </c>
      <c r="C38" s="174" t="s">
        <v>14</v>
      </c>
      <c r="D38" s="176" t="s">
        <v>7</v>
      </c>
      <c r="E38" s="176"/>
      <c r="F38" s="176"/>
      <c r="G38" s="176" t="s">
        <v>3</v>
      </c>
      <c r="H38" s="176" t="s">
        <v>4</v>
      </c>
      <c r="I38" s="176"/>
      <c r="J38" s="176"/>
      <c r="K38" s="176"/>
      <c r="L38" s="178" t="s">
        <v>5</v>
      </c>
      <c r="M38" s="179"/>
      <c r="N38" s="179"/>
      <c r="O38" s="180"/>
    </row>
    <row r="39" spans="1:15" ht="53.25" thickBot="1">
      <c r="A39" s="171"/>
      <c r="B39" s="173"/>
      <c r="C39" s="175"/>
      <c r="D39" s="61" t="s">
        <v>8</v>
      </c>
      <c r="E39" s="61" t="s">
        <v>6</v>
      </c>
      <c r="F39" s="61" t="s">
        <v>9</v>
      </c>
      <c r="G39" s="177"/>
      <c r="H39" s="61" t="s">
        <v>10</v>
      </c>
      <c r="I39" s="61" t="s">
        <v>11</v>
      </c>
      <c r="J39" s="61" t="s">
        <v>15</v>
      </c>
      <c r="K39" s="61" t="s">
        <v>16</v>
      </c>
      <c r="L39" s="61" t="s">
        <v>12</v>
      </c>
      <c r="M39" s="62" t="s">
        <v>17</v>
      </c>
      <c r="N39" s="62" t="s">
        <v>18</v>
      </c>
      <c r="O39" s="63" t="s">
        <v>13</v>
      </c>
    </row>
    <row r="40" spans="1:15" ht="26.25">
      <c r="A40" s="64" t="s">
        <v>24</v>
      </c>
      <c r="B40" s="65" t="s">
        <v>25</v>
      </c>
      <c r="C40" s="66" t="s">
        <v>26</v>
      </c>
      <c r="D40" s="67" t="s">
        <v>27</v>
      </c>
      <c r="E40" s="67" t="s">
        <v>28</v>
      </c>
      <c r="F40" s="67" t="s">
        <v>29</v>
      </c>
      <c r="G40" s="67" t="s">
        <v>30</v>
      </c>
      <c r="H40" s="67" t="s">
        <v>31</v>
      </c>
      <c r="I40" s="67" t="s">
        <v>32</v>
      </c>
      <c r="J40" s="67" t="s">
        <v>33</v>
      </c>
      <c r="K40" s="67" t="s">
        <v>34</v>
      </c>
      <c r="L40" s="67" t="s">
        <v>35</v>
      </c>
      <c r="M40" s="67" t="s">
        <v>36</v>
      </c>
      <c r="N40" s="67" t="s">
        <v>37</v>
      </c>
      <c r="O40" s="68" t="s">
        <v>38</v>
      </c>
    </row>
    <row r="41" spans="1:15" ht="26.25">
      <c r="A41" s="69"/>
      <c r="B41" s="70" t="s">
        <v>39</v>
      </c>
      <c r="C41" s="71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3"/>
    </row>
    <row r="42" spans="1:15" ht="51">
      <c r="A42" s="69" t="s">
        <v>92</v>
      </c>
      <c r="B42" s="74" t="s">
        <v>240</v>
      </c>
      <c r="C42" s="71" t="s">
        <v>61</v>
      </c>
      <c r="D42" s="72">
        <v>19.02</v>
      </c>
      <c r="E42" s="72">
        <v>13.53</v>
      </c>
      <c r="F42" s="72">
        <v>37.94</v>
      </c>
      <c r="G42" s="72">
        <v>347.08</v>
      </c>
      <c r="H42" s="72">
        <v>0.09</v>
      </c>
      <c r="I42" s="72">
        <v>0.70499999999999996</v>
      </c>
      <c r="J42" s="72">
        <v>0.09</v>
      </c>
      <c r="K42" s="72">
        <v>0.56999999999999995</v>
      </c>
      <c r="L42" s="72">
        <v>239.95500000000001</v>
      </c>
      <c r="M42" s="72">
        <v>273.93</v>
      </c>
      <c r="N42" s="72">
        <v>33.9</v>
      </c>
      <c r="O42" s="73">
        <v>0.76500000000000001</v>
      </c>
    </row>
    <row r="43" spans="1:15">
      <c r="A43" s="69" t="s">
        <v>48</v>
      </c>
      <c r="B43" s="74" t="s">
        <v>238</v>
      </c>
      <c r="C43" s="71" t="s">
        <v>42</v>
      </c>
      <c r="D43" s="72">
        <v>0.1</v>
      </c>
      <c r="E43" s="72">
        <v>0</v>
      </c>
      <c r="F43" s="72">
        <v>15</v>
      </c>
      <c r="G43" s="72">
        <v>60</v>
      </c>
      <c r="H43" s="72">
        <v>0</v>
      </c>
      <c r="I43" s="72">
        <v>0</v>
      </c>
      <c r="J43" s="72">
        <v>0</v>
      </c>
      <c r="K43" s="72">
        <v>0</v>
      </c>
      <c r="L43" s="72">
        <v>11</v>
      </c>
      <c r="M43" s="72">
        <v>3</v>
      </c>
      <c r="N43" s="72">
        <v>1</v>
      </c>
      <c r="O43" s="73">
        <v>0.3</v>
      </c>
    </row>
    <row r="44" spans="1:15">
      <c r="A44" s="69"/>
      <c r="B44" s="74"/>
      <c r="C44" s="71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3"/>
    </row>
    <row r="45" spans="1:15" ht="26.25">
      <c r="A45" s="69"/>
      <c r="B45" s="70" t="s">
        <v>50</v>
      </c>
      <c r="C45" s="71"/>
      <c r="D45" s="75">
        <f>SUM(D42:D44)</f>
        <v>19.12</v>
      </c>
      <c r="E45" s="75">
        <f t="shared" ref="E45:O45" si="3">SUM(E42:E44)</f>
        <v>13.53</v>
      </c>
      <c r="F45" s="75">
        <f t="shared" si="3"/>
        <v>52.94</v>
      </c>
      <c r="G45" s="75">
        <f t="shared" si="3"/>
        <v>407.08</v>
      </c>
      <c r="H45" s="75">
        <f t="shared" si="3"/>
        <v>0.09</v>
      </c>
      <c r="I45" s="75">
        <f t="shared" si="3"/>
        <v>0.70499999999999996</v>
      </c>
      <c r="J45" s="75">
        <f t="shared" si="3"/>
        <v>0.09</v>
      </c>
      <c r="K45" s="75">
        <f t="shared" si="3"/>
        <v>0.56999999999999995</v>
      </c>
      <c r="L45" s="75">
        <f t="shared" si="3"/>
        <v>250.95500000000001</v>
      </c>
      <c r="M45" s="75">
        <f t="shared" si="3"/>
        <v>276.93</v>
      </c>
      <c r="N45" s="75">
        <f t="shared" si="3"/>
        <v>34.9</v>
      </c>
      <c r="O45" s="75">
        <f t="shared" si="3"/>
        <v>1.0649999999999999</v>
      </c>
    </row>
    <row r="46" spans="1:15" ht="76.5">
      <c r="A46" s="69" t="s">
        <v>51</v>
      </c>
      <c r="B46" s="74" t="s">
        <v>52</v>
      </c>
      <c r="C46" s="71" t="s">
        <v>53</v>
      </c>
      <c r="D46" s="72">
        <v>1.1399999999999999</v>
      </c>
      <c r="E46" s="72">
        <v>5.34</v>
      </c>
      <c r="F46" s="72">
        <v>4.62</v>
      </c>
      <c r="G46" s="72">
        <v>71.400000000000006</v>
      </c>
      <c r="H46" s="72">
        <v>1.2E-2</v>
      </c>
      <c r="I46" s="72">
        <v>4.2</v>
      </c>
      <c r="J46" s="72">
        <v>0</v>
      </c>
      <c r="K46" s="72">
        <v>1.86</v>
      </c>
      <c r="L46" s="72">
        <v>24.6</v>
      </c>
      <c r="M46" s="72">
        <v>22.2</v>
      </c>
      <c r="N46" s="72">
        <v>9</v>
      </c>
      <c r="O46" s="73">
        <v>0.42</v>
      </c>
    </row>
    <row r="47" spans="1:15" ht="76.5">
      <c r="A47" s="69" t="s">
        <v>54</v>
      </c>
      <c r="B47" s="74" t="s">
        <v>267</v>
      </c>
      <c r="C47" s="71" t="s">
        <v>42</v>
      </c>
      <c r="D47" s="72">
        <v>2.16</v>
      </c>
      <c r="E47" s="72">
        <v>2.2799999999999998</v>
      </c>
      <c r="F47" s="72">
        <v>15.06</v>
      </c>
      <c r="G47" s="72">
        <v>89</v>
      </c>
      <c r="H47" s="72">
        <v>0.12</v>
      </c>
      <c r="I47" s="72">
        <v>17.46</v>
      </c>
      <c r="J47" s="72">
        <v>0</v>
      </c>
      <c r="K47" s="72">
        <v>0.1</v>
      </c>
      <c r="L47" s="72">
        <v>23.48</v>
      </c>
      <c r="M47" s="72">
        <v>56.64</v>
      </c>
      <c r="N47" s="72">
        <v>23.88</v>
      </c>
      <c r="O47" s="73">
        <v>1.08</v>
      </c>
    </row>
    <row r="48" spans="1:15">
      <c r="A48" s="69" t="s">
        <v>56</v>
      </c>
      <c r="B48" s="74" t="s">
        <v>57</v>
      </c>
      <c r="C48" s="71" t="s">
        <v>58</v>
      </c>
      <c r="D48" s="72">
        <v>13.84</v>
      </c>
      <c r="E48" s="72">
        <v>14.08</v>
      </c>
      <c r="F48" s="72">
        <v>5.94</v>
      </c>
      <c r="G48" s="72">
        <v>196.8</v>
      </c>
      <c r="H48" s="72">
        <v>5.6000000000000001E-2</v>
      </c>
      <c r="I48" s="72">
        <v>1.288</v>
      </c>
      <c r="J48" s="72">
        <v>4.8000000000000001E-2</v>
      </c>
      <c r="K48" s="72">
        <v>0.17599999999999999</v>
      </c>
      <c r="L48" s="72">
        <v>7.6239999999999997</v>
      </c>
      <c r="M48" s="72">
        <v>133.29599999999999</v>
      </c>
      <c r="N48" s="72">
        <v>65.231999999999999</v>
      </c>
      <c r="O48" s="73">
        <v>1.0880000000000001</v>
      </c>
    </row>
    <row r="49" spans="1:15" ht="51">
      <c r="A49" s="69" t="s">
        <v>83</v>
      </c>
      <c r="B49" s="74" t="s">
        <v>84</v>
      </c>
      <c r="C49" s="71" t="s">
        <v>61</v>
      </c>
      <c r="D49" s="72">
        <v>8.61</v>
      </c>
      <c r="E49" s="72">
        <v>9</v>
      </c>
      <c r="F49" s="72">
        <v>38.81</v>
      </c>
      <c r="G49" s="72">
        <v>271.08</v>
      </c>
      <c r="H49" s="72">
        <v>0.3</v>
      </c>
      <c r="I49" s="72">
        <v>0</v>
      </c>
      <c r="J49" s="72">
        <v>0</v>
      </c>
      <c r="K49" s="72">
        <v>0</v>
      </c>
      <c r="L49" s="72">
        <v>18.254999999999999</v>
      </c>
      <c r="M49" s="72">
        <v>0</v>
      </c>
      <c r="N49" s="72">
        <v>1.02</v>
      </c>
      <c r="O49" s="73">
        <v>4.5750000000000002</v>
      </c>
    </row>
    <row r="50" spans="1:15">
      <c r="A50" s="69" t="s">
        <v>85</v>
      </c>
      <c r="B50" s="74" t="s">
        <v>86</v>
      </c>
      <c r="C50" s="71" t="s">
        <v>42</v>
      </c>
      <c r="D50" s="72">
        <v>0.3</v>
      </c>
      <c r="E50" s="72">
        <v>0.2</v>
      </c>
      <c r="F50" s="72">
        <v>20.2</v>
      </c>
      <c r="G50" s="72">
        <v>81</v>
      </c>
      <c r="H50" s="72">
        <v>0.04</v>
      </c>
      <c r="I50" s="72">
        <v>1.48</v>
      </c>
      <c r="J50" s="72">
        <v>0.22</v>
      </c>
      <c r="K50" s="72">
        <v>2.04</v>
      </c>
      <c r="L50" s="72">
        <v>68.739999999999995</v>
      </c>
      <c r="M50" s="72">
        <v>54.02</v>
      </c>
      <c r="N50" s="72">
        <v>40.86</v>
      </c>
      <c r="O50" s="73">
        <v>1.24</v>
      </c>
    </row>
    <row r="51" spans="1:15">
      <c r="A51" s="69" t="s">
        <v>43</v>
      </c>
      <c r="B51" s="74" t="s">
        <v>233</v>
      </c>
      <c r="C51" s="71">
        <v>30</v>
      </c>
      <c r="D51" s="72">
        <v>2.37</v>
      </c>
      <c r="E51" s="72">
        <v>0.3</v>
      </c>
      <c r="F51" s="72">
        <v>14.76</v>
      </c>
      <c r="G51" s="72">
        <v>70.5</v>
      </c>
      <c r="H51" s="72">
        <v>0.06</v>
      </c>
      <c r="I51" s="72">
        <v>0</v>
      </c>
      <c r="J51" s="72">
        <v>0</v>
      </c>
      <c r="K51" s="72">
        <v>0</v>
      </c>
      <c r="L51" s="72">
        <v>6.9</v>
      </c>
      <c r="M51" s="72">
        <v>0</v>
      </c>
      <c r="N51" s="72">
        <v>0</v>
      </c>
      <c r="O51" s="73">
        <v>0.56999999999999995</v>
      </c>
    </row>
    <row r="52" spans="1:15">
      <c r="A52" s="69" t="s">
        <v>64</v>
      </c>
      <c r="B52" s="74" t="s">
        <v>65</v>
      </c>
      <c r="C52" s="71" t="s">
        <v>45</v>
      </c>
      <c r="D52" s="72">
        <v>1.98</v>
      </c>
      <c r="E52" s="72">
        <v>0.36</v>
      </c>
      <c r="F52" s="72">
        <v>10.02</v>
      </c>
      <c r="G52" s="72">
        <v>52.2</v>
      </c>
      <c r="H52" s="72">
        <v>5.3999999999999999E-2</v>
      </c>
      <c r="I52" s="72">
        <v>0</v>
      </c>
      <c r="J52" s="72">
        <v>0</v>
      </c>
      <c r="K52" s="72">
        <v>0.42</v>
      </c>
      <c r="L52" s="72">
        <v>10.5</v>
      </c>
      <c r="M52" s="72">
        <v>47.4</v>
      </c>
      <c r="N52" s="72">
        <v>14.1</v>
      </c>
      <c r="O52" s="73">
        <v>1.17</v>
      </c>
    </row>
    <row r="53" spans="1:15" ht="26.25">
      <c r="A53" s="69"/>
      <c r="B53" s="70" t="s">
        <v>66</v>
      </c>
      <c r="C53" s="71"/>
      <c r="D53" s="75">
        <f t="shared" ref="D53:O53" si="4">SUM(D46:D52)</f>
        <v>30.400000000000002</v>
      </c>
      <c r="E53" s="75">
        <f t="shared" si="4"/>
        <v>31.56</v>
      </c>
      <c r="F53" s="75">
        <f t="shared" si="4"/>
        <v>109.41000000000001</v>
      </c>
      <c r="G53" s="75">
        <f t="shared" si="4"/>
        <v>831.98</v>
      </c>
      <c r="H53" s="75">
        <f t="shared" si="4"/>
        <v>0.64200000000000013</v>
      </c>
      <c r="I53" s="75">
        <f t="shared" si="4"/>
        <v>24.428000000000001</v>
      </c>
      <c r="J53" s="75">
        <f t="shared" si="4"/>
        <v>0.26800000000000002</v>
      </c>
      <c r="K53" s="75">
        <f t="shared" si="4"/>
        <v>4.5960000000000001</v>
      </c>
      <c r="L53" s="75">
        <f t="shared" si="4"/>
        <v>160.09900000000002</v>
      </c>
      <c r="M53" s="75">
        <f t="shared" si="4"/>
        <v>313.55599999999998</v>
      </c>
      <c r="N53" s="75">
        <f t="shared" si="4"/>
        <v>154.09199999999998</v>
      </c>
      <c r="O53" s="75">
        <f t="shared" si="4"/>
        <v>10.143000000000001</v>
      </c>
    </row>
    <row r="54" spans="1:15" ht="51">
      <c r="A54" s="69" t="s">
        <v>87</v>
      </c>
      <c r="B54" s="74" t="s">
        <v>88</v>
      </c>
      <c r="C54" s="71" t="s">
        <v>42</v>
      </c>
      <c r="D54" s="72">
        <v>5.4</v>
      </c>
      <c r="E54" s="72">
        <v>5</v>
      </c>
      <c r="F54" s="72">
        <v>21.6</v>
      </c>
      <c r="G54" s="72">
        <v>158</v>
      </c>
      <c r="H54" s="72">
        <v>0.06</v>
      </c>
      <c r="I54" s="72">
        <v>1.8</v>
      </c>
      <c r="J54" s="72">
        <v>0.04</v>
      </c>
      <c r="K54" s="72">
        <v>0</v>
      </c>
      <c r="L54" s="72">
        <v>242</v>
      </c>
      <c r="M54" s="72">
        <v>0</v>
      </c>
      <c r="N54" s="72">
        <v>30</v>
      </c>
      <c r="O54" s="73">
        <v>0.2</v>
      </c>
    </row>
    <row r="55" spans="1:15" ht="51">
      <c r="A55" s="69" t="s">
        <v>89</v>
      </c>
      <c r="B55" s="74" t="s">
        <v>239</v>
      </c>
      <c r="C55" s="71" t="s">
        <v>53</v>
      </c>
      <c r="D55" s="72">
        <v>4.4400000000000004</v>
      </c>
      <c r="E55" s="72">
        <v>3.3</v>
      </c>
      <c r="F55" s="72">
        <v>5.31</v>
      </c>
      <c r="G55" s="72">
        <v>68.099999999999994</v>
      </c>
      <c r="H55" s="72">
        <v>3.5999999999999997E-2</v>
      </c>
      <c r="I55" s="72">
        <v>1.1040000000000001</v>
      </c>
      <c r="J55" s="72">
        <v>0</v>
      </c>
      <c r="K55" s="72">
        <v>0</v>
      </c>
      <c r="L55" s="72">
        <v>36.558</v>
      </c>
      <c r="M55" s="72">
        <v>0</v>
      </c>
      <c r="N55" s="72">
        <v>18.876000000000001</v>
      </c>
      <c r="O55" s="73">
        <v>0.45</v>
      </c>
    </row>
    <row r="56" spans="1:15" ht="27" thickBot="1">
      <c r="A56" s="76"/>
      <c r="B56" s="77" t="s">
        <v>71</v>
      </c>
      <c r="C56" s="78"/>
      <c r="D56" s="79">
        <f>SUM(D42:D55)</f>
        <v>108.88000000000002</v>
      </c>
      <c r="E56" s="79">
        <f t="shared" ref="E56:O56" si="5">SUM(E42:E55)</f>
        <v>98.47999999999999</v>
      </c>
      <c r="F56" s="79">
        <f t="shared" si="5"/>
        <v>351.61</v>
      </c>
      <c r="G56" s="79">
        <f t="shared" si="5"/>
        <v>2704.22</v>
      </c>
      <c r="H56" s="79">
        <f t="shared" si="5"/>
        <v>1.5600000000000003</v>
      </c>
      <c r="I56" s="79">
        <f t="shared" si="5"/>
        <v>53.17</v>
      </c>
      <c r="J56" s="79">
        <f t="shared" si="5"/>
        <v>0.75600000000000001</v>
      </c>
      <c r="K56" s="79">
        <f t="shared" si="5"/>
        <v>10.332000000000001</v>
      </c>
      <c r="L56" s="79">
        <f t="shared" si="5"/>
        <v>1100.6660000000002</v>
      </c>
      <c r="M56" s="79">
        <f t="shared" si="5"/>
        <v>1180.972</v>
      </c>
      <c r="N56" s="79">
        <f t="shared" si="5"/>
        <v>426.8599999999999</v>
      </c>
      <c r="O56" s="79">
        <f t="shared" si="5"/>
        <v>23.065999999999999</v>
      </c>
    </row>
    <row r="57" spans="1:15">
      <c r="A57" s="85"/>
      <c r="B57" s="57"/>
      <c r="C57" s="58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</row>
    <row r="58" spans="1:15" ht="26.25">
      <c r="A58" s="56" t="s">
        <v>0</v>
      </c>
      <c r="B58" s="57" t="s">
        <v>91</v>
      </c>
      <c r="C58" s="58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</row>
    <row r="59" spans="1:15" ht="26.25">
      <c r="A59" s="56" t="s">
        <v>22</v>
      </c>
      <c r="B59" s="60" t="s">
        <v>23</v>
      </c>
      <c r="C59" s="58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</row>
    <row r="60" spans="1:15">
      <c r="A60" s="166" t="s">
        <v>19</v>
      </c>
      <c r="B60" s="168" t="s">
        <v>21</v>
      </c>
      <c r="C60" s="58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</row>
    <row r="61" spans="1:15" ht="26.25" thickBot="1">
      <c r="A61" s="167"/>
      <c r="B61" s="169"/>
      <c r="C61" s="58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</row>
    <row r="62" spans="1:15" ht="26.25">
      <c r="A62" s="170" t="s">
        <v>1</v>
      </c>
      <c r="B62" s="172" t="s">
        <v>2</v>
      </c>
      <c r="C62" s="174" t="s">
        <v>14</v>
      </c>
      <c r="D62" s="176" t="s">
        <v>7</v>
      </c>
      <c r="E62" s="176"/>
      <c r="F62" s="176"/>
      <c r="G62" s="176" t="s">
        <v>3</v>
      </c>
      <c r="H62" s="176" t="s">
        <v>4</v>
      </c>
      <c r="I62" s="176"/>
      <c r="J62" s="176"/>
      <c r="K62" s="176"/>
      <c r="L62" s="178" t="s">
        <v>5</v>
      </c>
      <c r="M62" s="179"/>
      <c r="N62" s="179"/>
      <c r="O62" s="180"/>
    </row>
    <row r="63" spans="1:15" ht="53.25" thickBot="1">
      <c r="A63" s="171"/>
      <c r="B63" s="173"/>
      <c r="C63" s="175"/>
      <c r="D63" s="61" t="s">
        <v>8</v>
      </c>
      <c r="E63" s="61" t="s">
        <v>6</v>
      </c>
      <c r="F63" s="61" t="s">
        <v>9</v>
      </c>
      <c r="G63" s="177"/>
      <c r="H63" s="61" t="s">
        <v>10</v>
      </c>
      <c r="I63" s="61" t="s">
        <v>11</v>
      </c>
      <c r="J63" s="61" t="s">
        <v>15</v>
      </c>
      <c r="K63" s="61" t="s">
        <v>16</v>
      </c>
      <c r="L63" s="61" t="s">
        <v>12</v>
      </c>
      <c r="M63" s="62" t="s">
        <v>17</v>
      </c>
      <c r="N63" s="62" t="s">
        <v>18</v>
      </c>
      <c r="O63" s="63" t="s">
        <v>13</v>
      </c>
    </row>
    <row r="64" spans="1:15" ht="26.25">
      <c r="A64" s="64" t="s">
        <v>24</v>
      </c>
      <c r="B64" s="65" t="s">
        <v>25</v>
      </c>
      <c r="C64" s="66" t="s">
        <v>26</v>
      </c>
      <c r="D64" s="67" t="s">
        <v>27</v>
      </c>
      <c r="E64" s="67" t="s">
        <v>28</v>
      </c>
      <c r="F64" s="67" t="s">
        <v>29</v>
      </c>
      <c r="G64" s="67" t="s">
        <v>30</v>
      </c>
      <c r="H64" s="67" t="s">
        <v>31</v>
      </c>
      <c r="I64" s="67" t="s">
        <v>32</v>
      </c>
      <c r="J64" s="67" t="s">
        <v>33</v>
      </c>
      <c r="K64" s="67" t="s">
        <v>34</v>
      </c>
      <c r="L64" s="67" t="s">
        <v>35</v>
      </c>
      <c r="M64" s="67" t="s">
        <v>36</v>
      </c>
      <c r="N64" s="67" t="s">
        <v>37</v>
      </c>
      <c r="O64" s="68" t="s">
        <v>38</v>
      </c>
    </row>
    <row r="65" spans="1:15" ht="26.25">
      <c r="A65" s="69"/>
      <c r="B65" s="70" t="s">
        <v>39</v>
      </c>
      <c r="C65" s="71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3"/>
    </row>
    <row r="66" spans="1:15" ht="51">
      <c r="A66" s="69" t="s">
        <v>109</v>
      </c>
      <c r="B66" s="74" t="s">
        <v>243</v>
      </c>
      <c r="C66" s="71" t="s">
        <v>42</v>
      </c>
      <c r="D66" s="72">
        <v>7.74</v>
      </c>
      <c r="E66" s="72">
        <v>11.82</v>
      </c>
      <c r="F66" s="72">
        <v>35.54</v>
      </c>
      <c r="G66" s="72">
        <v>279.39999999999998</v>
      </c>
      <c r="H66" s="72">
        <v>0.08</v>
      </c>
      <c r="I66" s="72">
        <v>1.42</v>
      </c>
      <c r="J66" s="72">
        <v>0.08</v>
      </c>
      <c r="K66" s="72">
        <v>0.76</v>
      </c>
      <c r="L66" s="72">
        <v>140.6</v>
      </c>
      <c r="M66" s="72">
        <v>136.4</v>
      </c>
      <c r="N66" s="72">
        <v>23</v>
      </c>
      <c r="O66" s="73">
        <v>0.56000000000000005</v>
      </c>
    </row>
    <row r="67" spans="1:15">
      <c r="A67" s="69" t="s">
        <v>43</v>
      </c>
      <c r="B67" s="74" t="s">
        <v>233</v>
      </c>
      <c r="C67" s="71">
        <v>30</v>
      </c>
      <c r="D67" s="72">
        <v>2.37</v>
      </c>
      <c r="E67" s="72">
        <v>0.3</v>
      </c>
      <c r="F67" s="72">
        <v>14.76</v>
      </c>
      <c r="G67" s="72">
        <v>70.5</v>
      </c>
      <c r="H67" s="72">
        <v>0.06</v>
      </c>
      <c r="I67" s="72">
        <v>0</v>
      </c>
      <c r="J67" s="72">
        <v>0</v>
      </c>
      <c r="K67" s="72">
        <v>0</v>
      </c>
      <c r="L67" s="72">
        <v>6.9</v>
      </c>
      <c r="M67" s="72">
        <v>0</v>
      </c>
      <c r="N67" s="72">
        <v>0</v>
      </c>
      <c r="O67" s="73">
        <v>0.56999999999999995</v>
      </c>
    </row>
    <row r="68" spans="1:15" ht="26.25">
      <c r="A68" s="102">
        <v>493</v>
      </c>
      <c r="B68" s="103" t="s">
        <v>235</v>
      </c>
      <c r="C68" s="92" t="s">
        <v>222</v>
      </c>
      <c r="D68" s="93">
        <v>0.2</v>
      </c>
      <c r="E68" s="93">
        <v>0</v>
      </c>
      <c r="F68" s="93">
        <v>7.02</v>
      </c>
      <c r="G68" s="93">
        <v>28.46</v>
      </c>
      <c r="H68" s="72">
        <v>0</v>
      </c>
      <c r="I68" s="72">
        <v>0</v>
      </c>
      <c r="J68" s="72">
        <v>0</v>
      </c>
      <c r="K68" s="72">
        <v>0</v>
      </c>
      <c r="L68" s="72">
        <v>11</v>
      </c>
      <c r="M68" s="72">
        <v>3</v>
      </c>
      <c r="N68" s="72">
        <v>1</v>
      </c>
      <c r="O68" s="73">
        <v>0.3</v>
      </c>
    </row>
    <row r="69" spans="1:15" ht="26.25">
      <c r="A69" s="69"/>
      <c r="B69" s="70" t="s">
        <v>50</v>
      </c>
      <c r="C69" s="71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3"/>
    </row>
    <row r="70" spans="1:15">
      <c r="A70" s="69" t="s">
        <v>94</v>
      </c>
      <c r="B70" s="74" t="s">
        <v>95</v>
      </c>
      <c r="C70" s="71" t="s">
        <v>53</v>
      </c>
      <c r="D70" s="72">
        <v>0.48</v>
      </c>
      <c r="E70" s="72">
        <v>0.06</v>
      </c>
      <c r="F70" s="72">
        <v>1.02</v>
      </c>
      <c r="G70" s="72">
        <v>7.8</v>
      </c>
      <c r="H70" s="72">
        <v>1.2E-2</v>
      </c>
      <c r="I70" s="72">
        <v>3</v>
      </c>
      <c r="J70" s="72">
        <v>0</v>
      </c>
      <c r="K70" s="72">
        <v>0</v>
      </c>
      <c r="L70" s="72">
        <v>13.8</v>
      </c>
      <c r="M70" s="72">
        <v>0</v>
      </c>
      <c r="N70" s="72">
        <v>0</v>
      </c>
      <c r="O70" s="73">
        <v>0.36</v>
      </c>
    </row>
    <row r="71" spans="1:15" ht="51">
      <c r="A71" s="69" t="s">
        <v>96</v>
      </c>
      <c r="B71" s="74" t="s">
        <v>223</v>
      </c>
      <c r="C71" s="71" t="s">
        <v>42</v>
      </c>
      <c r="D71" s="72">
        <v>1.84</v>
      </c>
      <c r="E71" s="72">
        <v>3.4</v>
      </c>
      <c r="F71" s="72">
        <v>12.1</v>
      </c>
      <c r="G71" s="72">
        <v>86.4</v>
      </c>
      <c r="H71" s="72">
        <v>0.2</v>
      </c>
      <c r="I71" s="72">
        <v>14.44</v>
      </c>
      <c r="J71" s="72">
        <v>0.02</v>
      </c>
      <c r="K71" s="72">
        <v>0.1</v>
      </c>
      <c r="L71" s="72">
        <v>41.22</v>
      </c>
      <c r="M71" s="72">
        <v>40.74</v>
      </c>
      <c r="N71" s="72">
        <v>18.36</v>
      </c>
      <c r="O71" s="73">
        <v>1.76</v>
      </c>
    </row>
    <row r="72" spans="1:15" ht="51">
      <c r="A72" s="69" t="s">
        <v>185</v>
      </c>
      <c r="B72" s="74" t="s">
        <v>186</v>
      </c>
      <c r="C72" s="71" t="s">
        <v>58</v>
      </c>
      <c r="D72" s="72">
        <v>7.69</v>
      </c>
      <c r="E72" s="72">
        <v>6.66</v>
      </c>
      <c r="F72" s="72">
        <v>16.25</v>
      </c>
      <c r="G72" s="72">
        <v>152.91999999999999</v>
      </c>
      <c r="H72" s="72">
        <v>4.8000000000000001E-2</v>
      </c>
      <c r="I72" s="72">
        <v>0.152</v>
      </c>
      <c r="J72" s="72">
        <v>1.6E-2</v>
      </c>
      <c r="K72" s="72">
        <v>3.2000000000000001E-2</v>
      </c>
      <c r="L72" s="72">
        <v>21.167999999999999</v>
      </c>
      <c r="M72" s="72">
        <v>9.2159999999999993</v>
      </c>
      <c r="N72" s="72">
        <v>0.72799999999999998</v>
      </c>
      <c r="O72" s="73">
        <v>0.44800000000000001</v>
      </c>
    </row>
    <row r="73" spans="1:15" ht="51">
      <c r="A73" s="69" t="s">
        <v>100</v>
      </c>
      <c r="B73" s="74" t="s">
        <v>101</v>
      </c>
      <c r="C73" s="71" t="s">
        <v>61</v>
      </c>
      <c r="D73" s="72">
        <v>5.8</v>
      </c>
      <c r="E73" s="72">
        <v>2.91</v>
      </c>
      <c r="F73" s="72">
        <v>35.549999999999997</v>
      </c>
      <c r="G73" s="72">
        <v>191.4</v>
      </c>
      <c r="H73" s="72">
        <v>0.09</v>
      </c>
      <c r="I73" s="72">
        <v>0</v>
      </c>
      <c r="J73" s="72">
        <v>0</v>
      </c>
      <c r="K73" s="72">
        <v>0</v>
      </c>
      <c r="L73" s="72">
        <v>36.270000000000003</v>
      </c>
      <c r="M73" s="72">
        <v>1.92</v>
      </c>
      <c r="N73" s="72">
        <v>3.6150000000000002</v>
      </c>
      <c r="O73" s="73">
        <v>1.155</v>
      </c>
    </row>
    <row r="74" spans="1:15" ht="51">
      <c r="A74" s="69" t="s">
        <v>102</v>
      </c>
      <c r="B74" s="74" t="s">
        <v>252</v>
      </c>
      <c r="C74" s="71" t="s">
        <v>42</v>
      </c>
      <c r="D74" s="72">
        <v>0.7</v>
      </c>
      <c r="E74" s="72">
        <v>0.3</v>
      </c>
      <c r="F74" s="72">
        <v>22.8</v>
      </c>
      <c r="G74" s="72">
        <v>97</v>
      </c>
      <c r="H74" s="72">
        <v>0</v>
      </c>
      <c r="I74" s="72">
        <v>70</v>
      </c>
      <c r="J74" s="72">
        <v>0</v>
      </c>
      <c r="K74" s="72">
        <v>0</v>
      </c>
      <c r="L74" s="72">
        <v>12</v>
      </c>
      <c r="M74" s="72">
        <v>3</v>
      </c>
      <c r="N74" s="72">
        <v>3</v>
      </c>
      <c r="O74" s="73">
        <v>1.5</v>
      </c>
    </row>
    <row r="75" spans="1:15">
      <c r="A75" s="69" t="s">
        <v>43</v>
      </c>
      <c r="B75" s="74" t="s">
        <v>233</v>
      </c>
      <c r="C75" s="71">
        <v>30</v>
      </c>
      <c r="D75" s="72">
        <v>2.37</v>
      </c>
      <c r="E75" s="72">
        <v>0.3</v>
      </c>
      <c r="F75" s="72">
        <v>14.76</v>
      </c>
      <c r="G75" s="72">
        <v>70.5</v>
      </c>
      <c r="H75" s="72">
        <v>0.06</v>
      </c>
      <c r="I75" s="72">
        <v>0</v>
      </c>
      <c r="J75" s="72">
        <v>0</v>
      </c>
      <c r="K75" s="72">
        <v>0</v>
      </c>
      <c r="L75" s="72">
        <v>6.9</v>
      </c>
      <c r="M75" s="72">
        <v>0</v>
      </c>
      <c r="N75" s="72">
        <v>0</v>
      </c>
      <c r="O75" s="73">
        <v>0.56999999999999995</v>
      </c>
    </row>
    <row r="76" spans="1:15">
      <c r="A76" s="69" t="s">
        <v>64</v>
      </c>
      <c r="B76" s="74" t="s">
        <v>65</v>
      </c>
      <c r="C76" s="71" t="s">
        <v>45</v>
      </c>
      <c r="D76" s="72">
        <v>1.98</v>
      </c>
      <c r="E76" s="72">
        <v>0.36</v>
      </c>
      <c r="F76" s="72">
        <v>10.02</v>
      </c>
      <c r="G76" s="72">
        <v>52.2</v>
      </c>
      <c r="H76" s="72">
        <v>5.3999999999999999E-2</v>
      </c>
      <c r="I76" s="72">
        <v>0</v>
      </c>
      <c r="J76" s="72">
        <v>0</v>
      </c>
      <c r="K76" s="72">
        <v>0.42</v>
      </c>
      <c r="L76" s="72">
        <v>10.5</v>
      </c>
      <c r="M76" s="72">
        <v>47.4</v>
      </c>
      <c r="N76" s="72">
        <v>14.1</v>
      </c>
      <c r="O76" s="73">
        <v>1.17</v>
      </c>
    </row>
    <row r="77" spans="1:15" ht="26.25">
      <c r="A77" s="69"/>
      <c r="B77" s="70" t="s">
        <v>66</v>
      </c>
      <c r="C77" s="71"/>
      <c r="D77" s="75">
        <f>SUM(D70:D76)</f>
        <v>20.860000000000003</v>
      </c>
      <c r="E77" s="75">
        <f t="shared" ref="E77:O77" si="6">SUM(E70:E76)</f>
        <v>13.990000000000002</v>
      </c>
      <c r="F77" s="75">
        <f t="shared" si="6"/>
        <v>112.49999999999999</v>
      </c>
      <c r="G77" s="75">
        <f t="shared" si="6"/>
        <v>658.22</v>
      </c>
      <c r="H77" s="75">
        <f t="shared" si="6"/>
        <v>0.46399999999999997</v>
      </c>
      <c r="I77" s="75">
        <f t="shared" si="6"/>
        <v>87.591999999999999</v>
      </c>
      <c r="J77" s="75">
        <f t="shared" si="6"/>
        <v>3.6000000000000004E-2</v>
      </c>
      <c r="K77" s="75">
        <f t="shared" si="6"/>
        <v>0.55200000000000005</v>
      </c>
      <c r="L77" s="75">
        <f t="shared" si="6"/>
        <v>141.858</v>
      </c>
      <c r="M77" s="75">
        <f t="shared" si="6"/>
        <v>102.27600000000001</v>
      </c>
      <c r="N77" s="75">
        <f t="shared" si="6"/>
        <v>39.803000000000004</v>
      </c>
      <c r="O77" s="75">
        <f t="shared" si="6"/>
        <v>6.9630000000000001</v>
      </c>
    </row>
    <row r="78" spans="1:15" ht="76.5">
      <c r="A78" s="69" t="s">
        <v>104</v>
      </c>
      <c r="B78" s="74" t="s">
        <v>241</v>
      </c>
      <c r="C78" s="71" t="s">
        <v>42</v>
      </c>
      <c r="D78" s="72">
        <v>0.3</v>
      </c>
      <c r="E78" s="72">
        <v>0.12</v>
      </c>
      <c r="F78" s="72">
        <v>17.16</v>
      </c>
      <c r="G78" s="72">
        <v>70.040000000000006</v>
      </c>
      <c r="H78" s="72">
        <v>0</v>
      </c>
      <c r="I78" s="72">
        <v>60</v>
      </c>
      <c r="J78" s="72">
        <v>0</v>
      </c>
      <c r="K78" s="72">
        <v>0.2</v>
      </c>
      <c r="L78" s="72">
        <v>18.46</v>
      </c>
      <c r="M78" s="72">
        <v>9.9</v>
      </c>
      <c r="N78" s="72">
        <v>10.9</v>
      </c>
      <c r="O78" s="73">
        <v>0.44</v>
      </c>
    </row>
    <row r="79" spans="1:15" ht="51">
      <c r="A79" s="69" t="s">
        <v>106</v>
      </c>
      <c r="B79" s="74" t="s">
        <v>242</v>
      </c>
      <c r="C79" s="71" t="s">
        <v>53</v>
      </c>
      <c r="D79" s="72">
        <v>8.23</v>
      </c>
      <c r="E79" s="72">
        <v>7.73</v>
      </c>
      <c r="F79" s="72">
        <v>23.46</v>
      </c>
      <c r="G79" s="72">
        <v>195.79</v>
      </c>
      <c r="H79" s="72">
        <v>7.1999999999999995E-2</v>
      </c>
      <c r="I79" s="72">
        <v>0.47399999999999998</v>
      </c>
      <c r="J79" s="72">
        <v>7.8E-2</v>
      </c>
      <c r="K79" s="72">
        <v>1.1519999999999999</v>
      </c>
      <c r="L79" s="72">
        <v>155.72999999999999</v>
      </c>
      <c r="M79" s="72">
        <v>126.6</v>
      </c>
      <c r="N79" s="72">
        <v>14.202</v>
      </c>
      <c r="O79" s="73">
        <v>0.75</v>
      </c>
    </row>
    <row r="80" spans="1:15" ht="27" thickBot="1">
      <c r="A80" s="76"/>
      <c r="B80" s="77" t="s">
        <v>71</v>
      </c>
      <c r="C80" s="78"/>
      <c r="D80" s="79">
        <f>SUM(D66:D79)</f>
        <v>60.56</v>
      </c>
      <c r="E80" s="79">
        <f t="shared" ref="E80:O80" si="7">SUM(E66:E79)</f>
        <v>47.95</v>
      </c>
      <c r="F80" s="79">
        <f t="shared" si="7"/>
        <v>322.94</v>
      </c>
      <c r="G80" s="79">
        <f t="shared" si="7"/>
        <v>1960.6299999999999</v>
      </c>
      <c r="H80" s="79">
        <f t="shared" si="7"/>
        <v>1.1400000000000001</v>
      </c>
      <c r="I80" s="79">
        <f t="shared" si="7"/>
        <v>237.07799999999997</v>
      </c>
      <c r="J80" s="79">
        <f t="shared" si="7"/>
        <v>0.23000000000000004</v>
      </c>
      <c r="K80" s="79">
        <f t="shared" si="7"/>
        <v>3.2160000000000002</v>
      </c>
      <c r="L80" s="79">
        <f t="shared" si="7"/>
        <v>616.40599999999995</v>
      </c>
      <c r="M80" s="79">
        <f t="shared" si="7"/>
        <v>480.452</v>
      </c>
      <c r="N80" s="79">
        <f t="shared" si="7"/>
        <v>128.70800000000003</v>
      </c>
      <c r="O80" s="79">
        <f t="shared" si="7"/>
        <v>16.545999999999999</v>
      </c>
    </row>
    <row r="81" spans="1:15">
      <c r="A81" s="85"/>
      <c r="B81" s="57"/>
      <c r="C81" s="58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</row>
    <row r="82" spans="1:15" ht="26.25">
      <c r="A82" s="56" t="s">
        <v>0</v>
      </c>
      <c r="B82" s="57" t="s">
        <v>108</v>
      </c>
      <c r="C82" s="58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</row>
    <row r="83" spans="1:15" ht="26.25">
      <c r="A83" s="56" t="s">
        <v>22</v>
      </c>
      <c r="B83" s="60" t="s">
        <v>23</v>
      </c>
      <c r="C83" s="58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</row>
    <row r="84" spans="1:15">
      <c r="A84" s="166" t="s">
        <v>19</v>
      </c>
      <c r="B84" s="168" t="s">
        <v>21</v>
      </c>
      <c r="C84" s="58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</row>
    <row r="85" spans="1:15" ht="26.25" thickBot="1">
      <c r="A85" s="167"/>
      <c r="B85" s="169"/>
      <c r="C85" s="58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</row>
    <row r="86" spans="1:15" ht="26.25">
      <c r="A86" s="170" t="s">
        <v>1</v>
      </c>
      <c r="B86" s="172" t="s">
        <v>2</v>
      </c>
      <c r="C86" s="174" t="s">
        <v>14</v>
      </c>
      <c r="D86" s="176" t="s">
        <v>7</v>
      </c>
      <c r="E86" s="176"/>
      <c r="F86" s="176"/>
      <c r="G86" s="176" t="s">
        <v>3</v>
      </c>
      <c r="H86" s="176" t="s">
        <v>4</v>
      </c>
      <c r="I86" s="176"/>
      <c r="J86" s="176"/>
      <c r="K86" s="176"/>
      <c r="L86" s="178" t="s">
        <v>5</v>
      </c>
      <c r="M86" s="179"/>
      <c r="N86" s="179"/>
      <c r="O86" s="180"/>
    </row>
    <row r="87" spans="1:15" ht="53.25" thickBot="1">
      <c r="A87" s="171"/>
      <c r="B87" s="173"/>
      <c r="C87" s="175"/>
      <c r="D87" s="61" t="s">
        <v>8</v>
      </c>
      <c r="E87" s="61" t="s">
        <v>6</v>
      </c>
      <c r="F87" s="61" t="s">
        <v>9</v>
      </c>
      <c r="G87" s="177"/>
      <c r="H87" s="61" t="s">
        <v>10</v>
      </c>
      <c r="I87" s="61" t="s">
        <v>11</v>
      </c>
      <c r="J87" s="61" t="s">
        <v>15</v>
      </c>
      <c r="K87" s="61" t="s">
        <v>16</v>
      </c>
      <c r="L87" s="61" t="s">
        <v>12</v>
      </c>
      <c r="M87" s="62" t="s">
        <v>17</v>
      </c>
      <c r="N87" s="62" t="s">
        <v>18</v>
      </c>
      <c r="O87" s="63" t="s">
        <v>13</v>
      </c>
    </row>
    <row r="88" spans="1:15" ht="26.25">
      <c r="A88" s="64" t="s">
        <v>24</v>
      </c>
      <c r="B88" s="65" t="s">
        <v>25</v>
      </c>
      <c r="C88" s="66" t="s">
        <v>26</v>
      </c>
      <c r="D88" s="67" t="s">
        <v>27</v>
      </c>
      <c r="E88" s="67" t="s">
        <v>28</v>
      </c>
      <c r="F88" s="67" t="s">
        <v>29</v>
      </c>
      <c r="G88" s="67" t="s">
        <v>30</v>
      </c>
      <c r="H88" s="67" t="s">
        <v>31</v>
      </c>
      <c r="I88" s="67" t="s">
        <v>32</v>
      </c>
      <c r="J88" s="67" t="s">
        <v>33</v>
      </c>
      <c r="K88" s="67" t="s">
        <v>34</v>
      </c>
      <c r="L88" s="67" t="s">
        <v>35</v>
      </c>
      <c r="M88" s="67" t="s">
        <v>36</v>
      </c>
      <c r="N88" s="67" t="s">
        <v>37</v>
      </c>
      <c r="O88" s="68" t="s">
        <v>38</v>
      </c>
    </row>
    <row r="89" spans="1:15" ht="26.25">
      <c r="A89" s="69"/>
      <c r="B89" s="70" t="s">
        <v>39</v>
      </c>
      <c r="C89" s="71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3"/>
    </row>
    <row r="90" spans="1:15" ht="76.5">
      <c r="A90" s="69" t="s">
        <v>140</v>
      </c>
      <c r="B90" s="74" t="s">
        <v>250</v>
      </c>
      <c r="C90" s="71" t="s">
        <v>42</v>
      </c>
      <c r="D90" s="72">
        <v>7.16</v>
      </c>
      <c r="E90" s="72">
        <v>9.4</v>
      </c>
      <c r="F90" s="72">
        <v>28.8</v>
      </c>
      <c r="G90" s="72">
        <v>291.89999999999998</v>
      </c>
      <c r="H90" s="72">
        <v>0.16</v>
      </c>
      <c r="I90" s="72">
        <v>1.54</v>
      </c>
      <c r="J90" s="72">
        <v>0.06</v>
      </c>
      <c r="K90" s="72">
        <v>0.54</v>
      </c>
      <c r="L90" s="72">
        <v>156.80000000000001</v>
      </c>
      <c r="M90" s="72">
        <v>206</v>
      </c>
      <c r="N90" s="72">
        <v>55.6</v>
      </c>
      <c r="O90" s="73">
        <v>1.24</v>
      </c>
    </row>
    <row r="91" spans="1:15">
      <c r="A91" s="69" t="s">
        <v>43</v>
      </c>
      <c r="B91" s="74" t="s">
        <v>233</v>
      </c>
      <c r="C91" s="71">
        <v>30</v>
      </c>
      <c r="D91" s="72">
        <v>2.37</v>
      </c>
      <c r="E91" s="72">
        <v>0.3</v>
      </c>
      <c r="F91" s="72">
        <v>14.76</v>
      </c>
      <c r="G91" s="72">
        <v>70.5</v>
      </c>
      <c r="H91" s="72">
        <v>0.06</v>
      </c>
      <c r="I91" s="72">
        <v>0</v>
      </c>
      <c r="J91" s="72">
        <v>0</v>
      </c>
      <c r="K91" s="72">
        <v>0</v>
      </c>
      <c r="L91" s="72">
        <v>6.9</v>
      </c>
      <c r="M91" s="72">
        <v>0</v>
      </c>
      <c r="N91" s="72">
        <v>0</v>
      </c>
      <c r="O91" s="73">
        <v>0.56999999999999995</v>
      </c>
    </row>
    <row r="92" spans="1:15" ht="51">
      <c r="A92" s="69" t="s">
        <v>142</v>
      </c>
      <c r="B92" s="74" t="s">
        <v>251</v>
      </c>
      <c r="C92" s="71" t="s">
        <v>42</v>
      </c>
      <c r="D92" s="72">
        <v>1.5</v>
      </c>
      <c r="E92" s="72">
        <v>1.3</v>
      </c>
      <c r="F92" s="72">
        <v>15.9</v>
      </c>
      <c r="G92" s="72">
        <v>81</v>
      </c>
      <c r="H92" s="72">
        <v>0.04</v>
      </c>
      <c r="I92" s="72">
        <v>1.3</v>
      </c>
      <c r="J92" s="72">
        <v>0</v>
      </c>
      <c r="K92" s="72">
        <v>0</v>
      </c>
      <c r="L92" s="72">
        <v>127</v>
      </c>
      <c r="M92" s="72">
        <v>127</v>
      </c>
      <c r="N92" s="72">
        <v>15</v>
      </c>
      <c r="O92" s="73">
        <v>0.4</v>
      </c>
    </row>
    <row r="93" spans="1:15" ht="26.25">
      <c r="A93" s="69"/>
      <c r="B93" s="70" t="s">
        <v>50</v>
      </c>
      <c r="C93" s="71"/>
      <c r="D93" s="75">
        <f>SUM(D90:D92)</f>
        <v>11.030000000000001</v>
      </c>
      <c r="E93" s="75">
        <f t="shared" ref="E93:O93" si="8">SUM(E90:E92)</f>
        <v>11.000000000000002</v>
      </c>
      <c r="F93" s="75">
        <f t="shared" si="8"/>
        <v>59.46</v>
      </c>
      <c r="G93" s="75">
        <f t="shared" si="8"/>
        <v>443.4</v>
      </c>
      <c r="H93" s="75">
        <f t="shared" si="8"/>
        <v>0.26</v>
      </c>
      <c r="I93" s="75">
        <f t="shared" si="8"/>
        <v>2.84</v>
      </c>
      <c r="J93" s="75">
        <f t="shared" si="8"/>
        <v>0.06</v>
      </c>
      <c r="K93" s="75">
        <f t="shared" si="8"/>
        <v>0.54</v>
      </c>
      <c r="L93" s="75">
        <f t="shared" si="8"/>
        <v>290.70000000000005</v>
      </c>
      <c r="M93" s="75">
        <f t="shared" si="8"/>
        <v>333</v>
      </c>
      <c r="N93" s="75">
        <f t="shared" si="8"/>
        <v>70.599999999999994</v>
      </c>
      <c r="O93" s="75">
        <f t="shared" si="8"/>
        <v>2.21</v>
      </c>
    </row>
    <row r="94" spans="1:15">
      <c r="A94" s="69" t="s">
        <v>113</v>
      </c>
      <c r="B94" s="74" t="s">
        <v>114</v>
      </c>
      <c r="C94" s="71" t="s">
        <v>53</v>
      </c>
      <c r="D94" s="72">
        <v>0.8</v>
      </c>
      <c r="E94" s="72">
        <v>0.1</v>
      </c>
      <c r="F94" s="72">
        <v>4.3</v>
      </c>
      <c r="G94" s="72">
        <v>21</v>
      </c>
      <c r="H94" s="72">
        <v>1.2E-2</v>
      </c>
      <c r="I94" s="72">
        <v>1.218</v>
      </c>
      <c r="J94" s="72">
        <v>0</v>
      </c>
      <c r="K94" s="72">
        <v>0</v>
      </c>
      <c r="L94" s="72">
        <v>20.309999999999999</v>
      </c>
      <c r="M94" s="72">
        <v>0</v>
      </c>
      <c r="N94" s="72">
        <v>12.077999999999999</v>
      </c>
      <c r="O94" s="73">
        <v>0.76800000000000002</v>
      </c>
    </row>
    <row r="95" spans="1:15" ht="102">
      <c r="A95" s="69" t="s">
        <v>115</v>
      </c>
      <c r="B95" s="74" t="s">
        <v>116</v>
      </c>
      <c r="C95" s="71" t="s">
        <v>42</v>
      </c>
      <c r="D95" s="72">
        <v>1.7</v>
      </c>
      <c r="E95" s="72">
        <v>5.16</v>
      </c>
      <c r="F95" s="72">
        <v>7.44</v>
      </c>
      <c r="G95" s="72">
        <v>83.9</v>
      </c>
      <c r="H95" s="72">
        <v>0.06</v>
      </c>
      <c r="I95" s="72">
        <v>24.9</v>
      </c>
      <c r="J95" s="72">
        <v>0.02</v>
      </c>
      <c r="K95" s="72">
        <v>0.12</v>
      </c>
      <c r="L95" s="72">
        <v>45.26</v>
      </c>
      <c r="M95" s="72">
        <v>31.32</v>
      </c>
      <c r="N95" s="72">
        <v>15.48</v>
      </c>
      <c r="O95" s="73">
        <v>0.6</v>
      </c>
    </row>
    <row r="96" spans="1:15" ht="76.5">
      <c r="A96" s="69" t="s">
        <v>133</v>
      </c>
      <c r="B96" s="74" t="s">
        <v>134</v>
      </c>
      <c r="C96" s="71" t="s">
        <v>58</v>
      </c>
      <c r="D96" s="72">
        <v>10.32</v>
      </c>
      <c r="E96" s="72">
        <v>3.98</v>
      </c>
      <c r="F96" s="72">
        <v>9.1</v>
      </c>
      <c r="G96" s="72">
        <v>111.13</v>
      </c>
      <c r="H96" s="72">
        <v>6.4000000000000001E-2</v>
      </c>
      <c r="I96" s="72">
        <v>0.76800000000000002</v>
      </c>
      <c r="J96" s="72">
        <v>2.4E-2</v>
      </c>
      <c r="K96" s="72">
        <v>7.1999999999999995E-2</v>
      </c>
      <c r="L96" s="72">
        <v>29.128</v>
      </c>
      <c r="M96" s="72">
        <v>60.591999999999999</v>
      </c>
      <c r="N96" s="72">
        <v>30.68</v>
      </c>
      <c r="O96" s="73">
        <v>0.82399999999999995</v>
      </c>
    </row>
    <row r="97" spans="1:15">
      <c r="A97" s="69" t="s">
        <v>119</v>
      </c>
      <c r="B97" s="74" t="s">
        <v>120</v>
      </c>
      <c r="C97" s="71" t="s">
        <v>61</v>
      </c>
      <c r="D97" s="72">
        <v>3.69</v>
      </c>
      <c r="E97" s="72">
        <v>6.08</v>
      </c>
      <c r="F97" s="72">
        <v>17.309999999999999</v>
      </c>
      <c r="G97" s="72">
        <v>204.6</v>
      </c>
      <c r="H97" s="72">
        <v>0.03</v>
      </c>
      <c r="I97" s="72">
        <v>0</v>
      </c>
      <c r="J97" s="72">
        <v>4.4999999999999998E-2</v>
      </c>
      <c r="K97" s="72">
        <v>0.28499999999999998</v>
      </c>
      <c r="L97" s="72">
        <v>5.0999999999999996</v>
      </c>
      <c r="M97" s="72">
        <v>70.8</v>
      </c>
      <c r="N97" s="72">
        <v>22.8</v>
      </c>
      <c r="O97" s="73">
        <v>0.52500000000000002</v>
      </c>
    </row>
    <row r="98" spans="1:15" ht="76.5">
      <c r="A98" s="69" t="s">
        <v>62</v>
      </c>
      <c r="B98" s="74" t="s">
        <v>236</v>
      </c>
      <c r="C98" s="71" t="s">
        <v>42</v>
      </c>
      <c r="D98" s="72">
        <v>0.5</v>
      </c>
      <c r="E98" s="72">
        <v>0</v>
      </c>
      <c r="F98" s="72">
        <v>27</v>
      </c>
      <c r="G98" s="72">
        <v>110</v>
      </c>
      <c r="H98" s="72">
        <v>0</v>
      </c>
      <c r="I98" s="72">
        <v>0.5</v>
      </c>
      <c r="J98" s="72">
        <v>0</v>
      </c>
      <c r="K98" s="72">
        <v>0</v>
      </c>
      <c r="L98" s="72">
        <v>28</v>
      </c>
      <c r="M98" s="72">
        <v>19</v>
      </c>
      <c r="N98" s="72">
        <v>7</v>
      </c>
      <c r="O98" s="73">
        <v>1.5</v>
      </c>
    </row>
    <row r="99" spans="1:15">
      <c r="A99" s="69" t="s">
        <v>43</v>
      </c>
      <c r="B99" s="74" t="s">
        <v>233</v>
      </c>
      <c r="C99" s="71">
        <v>30</v>
      </c>
      <c r="D99" s="72">
        <v>2.37</v>
      </c>
      <c r="E99" s="72">
        <v>0.3</v>
      </c>
      <c r="F99" s="72">
        <v>14.76</v>
      </c>
      <c r="G99" s="72">
        <v>70.5</v>
      </c>
      <c r="H99" s="72">
        <v>0.06</v>
      </c>
      <c r="I99" s="72">
        <v>0</v>
      </c>
      <c r="J99" s="72">
        <v>0</v>
      </c>
      <c r="K99" s="72">
        <v>0</v>
      </c>
      <c r="L99" s="72">
        <v>6.9</v>
      </c>
      <c r="M99" s="72">
        <v>0</v>
      </c>
      <c r="N99" s="72">
        <v>0</v>
      </c>
      <c r="O99" s="73">
        <v>0.56999999999999995</v>
      </c>
    </row>
    <row r="100" spans="1:15">
      <c r="A100" s="69" t="s">
        <v>64</v>
      </c>
      <c r="B100" s="74" t="s">
        <v>65</v>
      </c>
      <c r="C100" s="71" t="s">
        <v>45</v>
      </c>
      <c r="D100" s="72">
        <v>1.98</v>
      </c>
      <c r="E100" s="72">
        <v>0.36</v>
      </c>
      <c r="F100" s="72">
        <v>10.02</v>
      </c>
      <c r="G100" s="72">
        <v>52.2</v>
      </c>
      <c r="H100" s="72">
        <v>5.3999999999999999E-2</v>
      </c>
      <c r="I100" s="72">
        <v>0</v>
      </c>
      <c r="J100" s="72">
        <v>0</v>
      </c>
      <c r="K100" s="72">
        <v>0.42</v>
      </c>
      <c r="L100" s="72">
        <v>10.5</v>
      </c>
      <c r="M100" s="72">
        <v>47.4</v>
      </c>
      <c r="N100" s="72">
        <v>14.1</v>
      </c>
      <c r="O100" s="73">
        <v>1.17</v>
      </c>
    </row>
    <row r="101" spans="1:15" ht="26.25">
      <c r="A101" s="69"/>
      <c r="B101" s="70" t="s">
        <v>66</v>
      </c>
      <c r="C101" s="71"/>
      <c r="D101" s="75">
        <f>SUM(D94:D100)</f>
        <v>21.360000000000003</v>
      </c>
      <c r="E101" s="75">
        <f t="shared" ref="E101:O101" si="9">SUM(E94:E100)</f>
        <v>15.98</v>
      </c>
      <c r="F101" s="75">
        <f t="shared" si="9"/>
        <v>89.93</v>
      </c>
      <c r="G101" s="75">
        <f t="shared" si="9"/>
        <v>653.33000000000004</v>
      </c>
      <c r="H101" s="75">
        <f t="shared" si="9"/>
        <v>0.28000000000000003</v>
      </c>
      <c r="I101" s="75">
        <f t="shared" si="9"/>
        <v>27.385999999999999</v>
      </c>
      <c r="J101" s="75">
        <f t="shared" si="9"/>
        <v>8.8999999999999996E-2</v>
      </c>
      <c r="K101" s="75">
        <f t="shared" si="9"/>
        <v>0.89700000000000002</v>
      </c>
      <c r="L101" s="75">
        <f t="shared" si="9"/>
        <v>145.19799999999998</v>
      </c>
      <c r="M101" s="75">
        <f t="shared" si="9"/>
        <v>229.11199999999999</v>
      </c>
      <c r="N101" s="75">
        <f t="shared" si="9"/>
        <v>102.13799999999999</v>
      </c>
      <c r="O101" s="75">
        <f t="shared" si="9"/>
        <v>5.9569999999999999</v>
      </c>
    </row>
    <row r="102" spans="1:15" ht="51">
      <c r="A102" s="69" t="s">
        <v>121</v>
      </c>
      <c r="B102" s="74" t="s">
        <v>246</v>
      </c>
      <c r="C102" s="71" t="s">
        <v>42</v>
      </c>
      <c r="D102" s="72">
        <v>1.4</v>
      </c>
      <c r="E102" s="72">
        <v>0.2</v>
      </c>
      <c r="F102" s="72">
        <v>26.4</v>
      </c>
      <c r="G102" s="72">
        <v>120</v>
      </c>
      <c r="H102" s="72">
        <v>0.08</v>
      </c>
      <c r="I102" s="72">
        <v>80</v>
      </c>
      <c r="J102" s="72">
        <v>0.02</v>
      </c>
      <c r="K102" s="72">
        <v>0.4</v>
      </c>
      <c r="L102" s="72">
        <v>36</v>
      </c>
      <c r="M102" s="72">
        <v>26</v>
      </c>
      <c r="N102" s="72">
        <v>22</v>
      </c>
      <c r="O102" s="73">
        <v>0.6</v>
      </c>
    </row>
    <row r="103" spans="1:15" ht="51">
      <c r="A103" s="69" t="s">
        <v>123</v>
      </c>
      <c r="B103" s="74" t="s">
        <v>245</v>
      </c>
      <c r="C103" s="71" t="s">
        <v>125</v>
      </c>
      <c r="D103" s="72">
        <v>2.77</v>
      </c>
      <c r="E103" s="72">
        <v>5.23</v>
      </c>
      <c r="F103" s="72">
        <v>23.52</v>
      </c>
      <c r="G103" s="72">
        <v>152</v>
      </c>
      <c r="H103" s="72">
        <v>3.2000000000000001E-2</v>
      </c>
      <c r="I103" s="72">
        <v>0</v>
      </c>
      <c r="J103" s="72">
        <v>3.5999999999999997E-2</v>
      </c>
      <c r="K103" s="72">
        <v>0.48</v>
      </c>
      <c r="L103" s="72">
        <v>6.4</v>
      </c>
      <c r="M103" s="72">
        <v>23.468</v>
      </c>
      <c r="N103" s="72">
        <v>3.7320000000000002</v>
      </c>
      <c r="O103" s="73">
        <v>0.32</v>
      </c>
    </row>
    <row r="104" spans="1:15" ht="27" thickBot="1">
      <c r="A104" s="76"/>
      <c r="B104" s="77" t="s">
        <v>71</v>
      </c>
      <c r="C104" s="78"/>
      <c r="D104" s="79">
        <f>SUM(D90:D103)</f>
        <v>68.95</v>
      </c>
      <c r="E104" s="79">
        <f t="shared" ref="E104:O104" si="10">SUM(E90:E103)</f>
        <v>59.390000000000015</v>
      </c>
      <c r="F104" s="79">
        <f t="shared" si="10"/>
        <v>348.69999999999993</v>
      </c>
      <c r="G104" s="79">
        <f t="shared" si="10"/>
        <v>2465.46</v>
      </c>
      <c r="H104" s="79">
        <f t="shared" si="10"/>
        <v>1.1920000000000004</v>
      </c>
      <c r="I104" s="79">
        <f t="shared" si="10"/>
        <v>140.452</v>
      </c>
      <c r="J104" s="79">
        <f t="shared" si="10"/>
        <v>0.35399999999999993</v>
      </c>
      <c r="K104" s="79">
        <f t="shared" si="10"/>
        <v>3.754</v>
      </c>
      <c r="L104" s="79">
        <f t="shared" si="10"/>
        <v>914.19600000000003</v>
      </c>
      <c r="M104" s="79">
        <f t="shared" si="10"/>
        <v>1173.692</v>
      </c>
      <c r="N104" s="79">
        <f t="shared" si="10"/>
        <v>371.20800000000003</v>
      </c>
      <c r="O104" s="79">
        <f t="shared" si="10"/>
        <v>17.254000000000001</v>
      </c>
    </row>
    <row r="105" spans="1:15">
      <c r="A105" s="85"/>
      <c r="B105" s="57"/>
      <c r="C105" s="58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</row>
    <row r="106" spans="1:15" ht="26.25">
      <c r="A106" s="56" t="s">
        <v>0</v>
      </c>
      <c r="B106" s="57" t="s">
        <v>126</v>
      </c>
      <c r="C106" s="58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</row>
    <row r="107" spans="1:15" ht="26.25">
      <c r="A107" s="56" t="s">
        <v>22</v>
      </c>
      <c r="B107" s="60" t="s">
        <v>23</v>
      </c>
      <c r="C107" s="58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</row>
    <row r="108" spans="1:15">
      <c r="A108" s="166" t="s">
        <v>19</v>
      </c>
      <c r="B108" s="168" t="s">
        <v>21</v>
      </c>
      <c r="C108" s="58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</row>
    <row r="109" spans="1:15" ht="26.25" thickBot="1">
      <c r="A109" s="167"/>
      <c r="B109" s="169"/>
      <c r="C109" s="58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</row>
    <row r="110" spans="1:15" ht="26.25">
      <c r="A110" s="170" t="s">
        <v>1</v>
      </c>
      <c r="B110" s="172" t="s">
        <v>2</v>
      </c>
      <c r="C110" s="174" t="s">
        <v>14</v>
      </c>
      <c r="D110" s="176" t="s">
        <v>7</v>
      </c>
      <c r="E110" s="176"/>
      <c r="F110" s="176"/>
      <c r="G110" s="176" t="s">
        <v>3</v>
      </c>
      <c r="H110" s="176" t="s">
        <v>4</v>
      </c>
      <c r="I110" s="176"/>
      <c r="J110" s="176"/>
      <c r="K110" s="176"/>
      <c r="L110" s="178" t="s">
        <v>5</v>
      </c>
      <c r="M110" s="179"/>
      <c r="N110" s="179"/>
      <c r="O110" s="180"/>
    </row>
    <row r="111" spans="1:15" ht="53.25" thickBot="1">
      <c r="A111" s="171"/>
      <c r="B111" s="173"/>
      <c r="C111" s="175"/>
      <c r="D111" s="61" t="s">
        <v>8</v>
      </c>
      <c r="E111" s="61" t="s">
        <v>6</v>
      </c>
      <c r="F111" s="61" t="s">
        <v>9</v>
      </c>
      <c r="G111" s="177"/>
      <c r="H111" s="61" t="s">
        <v>10</v>
      </c>
      <c r="I111" s="61" t="s">
        <v>11</v>
      </c>
      <c r="J111" s="61" t="s">
        <v>15</v>
      </c>
      <c r="K111" s="61" t="s">
        <v>16</v>
      </c>
      <c r="L111" s="61" t="s">
        <v>12</v>
      </c>
      <c r="M111" s="62" t="s">
        <v>17</v>
      </c>
      <c r="N111" s="62" t="s">
        <v>18</v>
      </c>
      <c r="O111" s="63" t="s">
        <v>13</v>
      </c>
    </row>
    <row r="112" spans="1:15" ht="26.25">
      <c r="A112" s="64" t="s">
        <v>24</v>
      </c>
      <c r="B112" s="65" t="s">
        <v>25</v>
      </c>
      <c r="C112" s="66" t="s">
        <v>26</v>
      </c>
      <c r="D112" s="67" t="s">
        <v>27</v>
      </c>
      <c r="E112" s="67" t="s">
        <v>28</v>
      </c>
      <c r="F112" s="67" t="s">
        <v>29</v>
      </c>
      <c r="G112" s="67" t="s">
        <v>30</v>
      </c>
      <c r="H112" s="67" t="s">
        <v>31</v>
      </c>
      <c r="I112" s="67" t="s">
        <v>32</v>
      </c>
      <c r="J112" s="67" t="s">
        <v>33</v>
      </c>
      <c r="K112" s="67" t="s">
        <v>34</v>
      </c>
      <c r="L112" s="67" t="s">
        <v>35</v>
      </c>
      <c r="M112" s="67" t="s">
        <v>36</v>
      </c>
      <c r="N112" s="67" t="s">
        <v>37</v>
      </c>
      <c r="O112" s="68" t="s">
        <v>38</v>
      </c>
    </row>
    <row r="113" spans="1:15" ht="26.25">
      <c r="A113" s="69"/>
      <c r="B113" s="70" t="s">
        <v>39</v>
      </c>
      <c r="C113" s="71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3"/>
    </row>
    <row r="114" spans="1:15" ht="51">
      <c r="A114" s="69" t="s">
        <v>151</v>
      </c>
      <c r="B114" s="74" t="s">
        <v>285</v>
      </c>
      <c r="C114" s="71" t="s">
        <v>42</v>
      </c>
      <c r="D114" s="72">
        <v>8.66</v>
      </c>
      <c r="E114" s="72">
        <v>11.9</v>
      </c>
      <c r="F114" s="72">
        <v>38.04</v>
      </c>
      <c r="G114" s="72">
        <v>293.8</v>
      </c>
      <c r="H114" s="72">
        <v>0.14000000000000001</v>
      </c>
      <c r="I114" s="72">
        <v>1.38</v>
      </c>
      <c r="J114" s="72">
        <v>0.08</v>
      </c>
      <c r="K114" s="72">
        <v>0.24</v>
      </c>
      <c r="L114" s="72">
        <v>143.6</v>
      </c>
      <c r="M114" s="72">
        <v>218.6</v>
      </c>
      <c r="N114" s="72">
        <v>50</v>
      </c>
      <c r="O114" s="73">
        <v>2.38</v>
      </c>
    </row>
    <row r="115" spans="1:15">
      <c r="A115" s="69" t="s">
        <v>43</v>
      </c>
      <c r="B115" s="74" t="s">
        <v>233</v>
      </c>
      <c r="C115" s="71">
        <v>30</v>
      </c>
      <c r="D115" s="72">
        <v>2.37</v>
      </c>
      <c r="E115" s="72">
        <v>0.3</v>
      </c>
      <c r="F115" s="72">
        <v>14.76</v>
      </c>
      <c r="G115" s="72">
        <v>70.5</v>
      </c>
      <c r="H115" s="72">
        <v>0.06</v>
      </c>
      <c r="I115" s="72">
        <v>0</v>
      </c>
      <c r="J115" s="72">
        <v>0</v>
      </c>
      <c r="K115" s="72">
        <v>0</v>
      </c>
      <c r="L115" s="72">
        <v>6.9</v>
      </c>
      <c r="M115" s="72">
        <v>0</v>
      </c>
      <c r="N115" s="72">
        <v>0</v>
      </c>
      <c r="O115" s="73">
        <v>0.56999999999999995</v>
      </c>
    </row>
    <row r="116" spans="1:15">
      <c r="A116" s="69" t="s">
        <v>48</v>
      </c>
      <c r="B116" s="74" t="s">
        <v>247</v>
      </c>
      <c r="C116" s="71" t="s">
        <v>42</v>
      </c>
      <c r="D116" s="72">
        <v>0.1</v>
      </c>
      <c r="E116" s="72">
        <v>0</v>
      </c>
      <c r="F116" s="72">
        <v>15</v>
      </c>
      <c r="G116" s="72">
        <v>60</v>
      </c>
      <c r="H116" s="72">
        <v>0</v>
      </c>
      <c r="I116" s="72">
        <v>0</v>
      </c>
      <c r="J116" s="72">
        <v>0</v>
      </c>
      <c r="K116" s="72">
        <v>0</v>
      </c>
      <c r="L116" s="72">
        <v>11</v>
      </c>
      <c r="M116" s="72">
        <v>3</v>
      </c>
      <c r="N116" s="72">
        <v>1</v>
      </c>
      <c r="O116" s="73">
        <v>0.3</v>
      </c>
    </row>
    <row r="117" spans="1:15" ht="26.25">
      <c r="A117" s="69"/>
      <c r="B117" s="70" t="s">
        <v>50</v>
      </c>
      <c r="C117" s="71"/>
      <c r="D117" s="75">
        <f>SUM(D114:D116)</f>
        <v>11.13</v>
      </c>
      <c r="E117" s="75">
        <f t="shared" ref="E117:O117" si="11">SUM(E114:E116)</f>
        <v>12.200000000000001</v>
      </c>
      <c r="F117" s="75">
        <f t="shared" si="11"/>
        <v>67.8</v>
      </c>
      <c r="G117" s="75">
        <f t="shared" si="11"/>
        <v>424.3</v>
      </c>
      <c r="H117" s="75">
        <f t="shared" si="11"/>
        <v>0.2</v>
      </c>
      <c r="I117" s="75">
        <f t="shared" si="11"/>
        <v>1.38</v>
      </c>
      <c r="J117" s="75">
        <f t="shared" si="11"/>
        <v>0.08</v>
      </c>
      <c r="K117" s="75">
        <f t="shared" si="11"/>
        <v>0.24</v>
      </c>
      <c r="L117" s="75">
        <f t="shared" si="11"/>
        <v>161.5</v>
      </c>
      <c r="M117" s="75">
        <f t="shared" si="11"/>
        <v>221.6</v>
      </c>
      <c r="N117" s="75">
        <f t="shared" si="11"/>
        <v>51</v>
      </c>
      <c r="O117" s="75">
        <f t="shared" si="11"/>
        <v>3.2499999999999996</v>
      </c>
    </row>
    <row r="118" spans="1:15">
      <c r="A118" s="69" t="s">
        <v>129</v>
      </c>
      <c r="B118" s="74" t="s">
        <v>130</v>
      </c>
      <c r="C118" s="71" t="s">
        <v>53</v>
      </c>
      <c r="D118" s="72">
        <v>0.7</v>
      </c>
      <c r="E118" s="72">
        <v>0.06</v>
      </c>
      <c r="F118" s="72">
        <v>3.4</v>
      </c>
      <c r="G118" s="72">
        <v>17</v>
      </c>
      <c r="H118" s="72">
        <v>0.03</v>
      </c>
      <c r="I118" s="72">
        <v>0.61199999999999999</v>
      </c>
      <c r="J118" s="72">
        <v>0</v>
      </c>
      <c r="K118" s="72">
        <v>0</v>
      </c>
      <c r="L118" s="72">
        <v>14.7</v>
      </c>
      <c r="M118" s="72">
        <v>0</v>
      </c>
      <c r="N118" s="72">
        <v>20.687999999999999</v>
      </c>
      <c r="O118" s="73">
        <v>0.378</v>
      </c>
    </row>
    <row r="119" spans="1:15" ht="76.5">
      <c r="A119" s="69" t="s">
        <v>131</v>
      </c>
      <c r="B119" s="74" t="s">
        <v>132</v>
      </c>
      <c r="C119" s="71" t="s">
        <v>42</v>
      </c>
      <c r="D119" s="72">
        <v>2.2799999999999998</v>
      </c>
      <c r="E119" s="72">
        <v>4.34</v>
      </c>
      <c r="F119" s="72">
        <v>12.08</v>
      </c>
      <c r="G119" s="72">
        <v>97.08</v>
      </c>
      <c r="H119" s="72">
        <v>0.08</v>
      </c>
      <c r="I119" s="72">
        <v>13.68</v>
      </c>
      <c r="J119" s="72">
        <v>0</v>
      </c>
      <c r="K119" s="72">
        <v>0.08</v>
      </c>
      <c r="L119" s="72">
        <v>21.82</v>
      </c>
      <c r="M119" s="72">
        <v>45.1</v>
      </c>
      <c r="N119" s="72">
        <v>19.68</v>
      </c>
      <c r="O119" s="73">
        <v>0.78</v>
      </c>
    </row>
    <row r="120" spans="1:15">
      <c r="A120" s="83">
        <v>407</v>
      </c>
      <c r="B120" s="74" t="s">
        <v>269</v>
      </c>
      <c r="C120" s="71">
        <v>240</v>
      </c>
      <c r="D120" s="72">
        <v>20.88</v>
      </c>
      <c r="E120" s="72">
        <v>22.94</v>
      </c>
      <c r="F120" s="72">
        <v>29.97</v>
      </c>
      <c r="G120" s="72">
        <v>358.68</v>
      </c>
      <c r="H120" s="72">
        <v>6.4000000000000001E-2</v>
      </c>
      <c r="I120" s="72">
        <v>0.76800000000000002</v>
      </c>
      <c r="J120" s="72">
        <v>2.4E-2</v>
      </c>
      <c r="K120" s="72">
        <v>7.1999999999999995E-2</v>
      </c>
      <c r="L120" s="72">
        <v>29.128</v>
      </c>
      <c r="M120" s="72">
        <v>60.591999999999999</v>
      </c>
      <c r="N120" s="72">
        <v>30.68</v>
      </c>
      <c r="O120" s="73">
        <v>0.82399999999999995</v>
      </c>
    </row>
    <row r="121" spans="1:15">
      <c r="A121" s="69" t="s">
        <v>85</v>
      </c>
      <c r="B121" s="74" t="s">
        <v>86</v>
      </c>
      <c r="C121" s="71" t="s">
        <v>42</v>
      </c>
      <c r="D121" s="72">
        <v>0.3</v>
      </c>
      <c r="E121" s="72">
        <v>0.2</v>
      </c>
      <c r="F121" s="72">
        <v>20.2</v>
      </c>
      <c r="G121" s="72">
        <v>81</v>
      </c>
      <c r="H121" s="72">
        <v>0.04</v>
      </c>
      <c r="I121" s="72">
        <v>1.48</v>
      </c>
      <c r="J121" s="72">
        <v>0.22</v>
      </c>
      <c r="K121" s="72">
        <v>2.04</v>
      </c>
      <c r="L121" s="72">
        <v>68.739999999999995</v>
      </c>
      <c r="M121" s="72">
        <v>54.02</v>
      </c>
      <c r="N121" s="72">
        <v>40.86</v>
      </c>
      <c r="O121" s="73">
        <v>1.24</v>
      </c>
    </row>
    <row r="122" spans="1:15">
      <c r="A122" s="69" t="s">
        <v>43</v>
      </c>
      <c r="B122" s="74" t="s">
        <v>233</v>
      </c>
      <c r="C122" s="71">
        <v>30</v>
      </c>
      <c r="D122" s="72">
        <v>2.37</v>
      </c>
      <c r="E122" s="72">
        <v>0.3</v>
      </c>
      <c r="F122" s="72">
        <v>14.76</v>
      </c>
      <c r="G122" s="72">
        <v>70.5</v>
      </c>
      <c r="H122" s="72">
        <v>0.06</v>
      </c>
      <c r="I122" s="72">
        <v>0</v>
      </c>
      <c r="J122" s="72">
        <v>0</v>
      </c>
      <c r="K122" s="72">
        <v>0</v>
      </c>
      <c r="L122" s="72">
        <v>6.9</v>
      </c>
      <c r="M122" s="72">
        <v>0</v>
      </c>
      <c r="N122" s="72">
        <v>0</v>
      </c>
      <c r="O122" s="73">
        <v>0.56999999999999995</v>
      </c>
    </row>
    <row r="123" spans="1:15">
      <c r="A123" s="69" t="s">
        <v>64</v>
      </c>
      <c r="B123" s="74" t="s">
        <v>65</v>
      </c>
      <c r="C123" s="71" t="s">
        <v>45</v>
      </c>
      <c r="D123" s="72">
        <v>1.98</v>
      </c>
      <c r="E123" s="72">
        <v>0.36</v>
      </c>
      <c r="F123" s="72">
        <v>10.02</v>
      </c>
      <c r="G123" s="72">
        <v>52.2</v>
      </c>
      <c r="H123" s="72">
        <v>5.3999999999999999E-2</v>
      </c>
      <c r="I123" s="72">
        <v>0</v>
      </c>
      <c r="J123" s="72">
        <v>0</v>
      </c>
      <c r="K123" s="72">
        <v>0.42</v>
      </c>
      <c r="L123" s="72">
        <v>10.5</v>
      </c>
      <c r="M123" s="72">
        <v>47.4</v>
      </c>
      <c r="N123" s="72">
        <v>14.1</v>
      </c>
      <c r="O123" s="73">
        <v>1.17</v>
      </c>
    </row>
    <row r="124" spans="1:15" ht="26.25">
      <c r="A124" s="69"/>
      <c r="B124" s="70" t="s">
        <v>66</v>
      </c>
      <c r="C124" s="71"/>
      <c r="D124" s="75">
        <f t="shared" ref="D124:O124" si="12">SUM(D118:D123)</f>
        <v>28.51</v>
      </c>
      <c r="E124" s="75">
        <f t="shared" si="12"/>
        <v>28.2</v>
      </c>
      <c r="F124" s="75">
        <f t="shared" si="12"/>
        <v>90.43</v>
      </c>
      <c r="G124" s="75">
        <f t="shared" si="12"/>
        <v>676.46</v>
      </c>
      <c r="H124" s="75">
        <f t="shared" si="12"/>
        <v>0.32800000000000001</v>
      </c>
      <c r="I124" s="75">
        <f t="shared" si="12"/>
        <v>16.54</v>
      </c>
      <c r="J124" s="75">
        <f t="shared" si="12"/>
        <v>0.24399999999999999</v>
      </c>
      <c r="K124" s="75">
        <f t="shared" si="12"/>
        <v>2.6120000000000001</v>
      </c>
      <c r="L124" s="75">
        <f t="shared" si="12"/>
        <v>151.78799999999998</v>
      </c>
      <c r="M124" s="75">
        <f t="shared" si="12"/>
        <v>207.11200000000002</v>
      </c>
      <c r="N124" s="75">
        <f t="shared" si="12"/>
        <v>126.008</v>
      </c>
      <c r="O124" s="75">
        <f t="shared" si="12"/>
        <v>4.9619999999999997</v>
      </c>
    </row>
    <row r="125" spans="1:15" ht="102">
      <c r="A125" s="69" t="s">
        <v>67</v>
      </c>
      <c r="B125" s="74" t="s">
        <v>248</v>
      </c>
      <c r="C125" s="71" t="s">
        <v>42</v>
      </c>
      <c r="D125" s="72">
        <v>1.4</v>
      </c>
      <c r="E125" s="72">
        <v>0</v>
      </c>
      <c r="F125" s="72">
        <v>29</v>
      </c>
      <c r="G125" s="72">
        <v>122</v>
      </c>
      <c r="H125" s="72">
        <v>0</v>
      </c>
      <c r="I125" s="72">
        <v>0</v>
      </c>
      <c r="J125" s="72">
        <v>0</v>
      </c>
      <c r="K125" s="72">
        <v>0</v>
      </c>
      <c r="L125" s="72">
        <v>1</v>
      </c>
      <c r="M125" s="72">
        <v>0</v>
      </c>
      <c r="N125" s="72">
        <v>0</v>
      </c>
      <c r="O125" s="73">
        <v>0.1</v>
      </c>
    </row>
    <row r="126" spans="1:15" ht="51">
      <c r="A126" s="69" t="s">
        <v>137</v>
      </c>
      <c r="B126" s="74" t="s">
        <v>249</v>
      </c>
      <c r="C126" s="71" t="s">
        <v>53</v>
      </c>
      <c r="D126" s="72">
        <v>5.83</v>
      </c>
      <c r="E126" s="72">
        <v>1.91</v>
      </c>
      <c r="F126" s="72">
        <v>43.4</v>
      </c>
      <c r="G126" s="72">
        <v>213.09</v>
      </c>
      <c r="H126" s="72">
        <v>9.6000000000000002E-2</v>
      </c>
      <c r="I126" s="72">
        <v>0</v>
      </c>
      <c r="J126" s="72">
        <v>0</v>
      </c>
      <c r="K126" s="72">
        <v>0.79800000000000004</v>
      </c>
      <c r="L126" s="72">
        <v>11.46</v>
      </c>
      <c r="M126" s="72">
        <v>48.756</v>
      </c>
      <c r="N126" s="72">
        <v>9.09</v>
      </c>
      <c r="O126" s="73">
        <v>0.68400000000000005</v>
      </c>
    </row>
    <row r="127" spans="1:15" ht="27" thickBot="1">
      <c r="A127" s="76"/>
      <c r="B127" s="77" t="s">
        <v>71</v>
      </c>
      <c r="C127" s="78"/>
      <c r="D127" s="79">
        <f>SUM(D114:D126)</f>
        <v>86.51</v>
      </c>
      <c r="E127" s="79">
        <f t="shared" ref="E127:O127" si="13">SUM(E114:E126)</f>
        <v>82.71</v>
      </c>
      <c r="F127" s="79">
        <f t="shared" si="13"/>
        <v>388.86</v>
      </c>
      <c r="G127" s="79">
        <f t="shared" si="13"/>
        <v>2536.6100000000006</v>
      </c>
      <c r="H127" s="79">
        <f t="shared" si="13"/>
        <v>1.1520000000000004</v>
      </c>
      <c r="I127" s="79">
        <f t="shared" si="13"/>
        <v>35.840000000000003</v>
      </c>
      <c r="J127" s="79">
        <f t="shared" si="13"/>
        <v>0.64800000000000002</v>
      </c>
      <c r="K127" s="79">
        <f t="shared" si="13"/>
        <v>6.5019999999999998</v>
      </c>
      <c r="L127" s="79">
        <f t="shared" si="13"/>
        <v>639.03599999999994</v>
      </c>
      <c r="M127" s="79">
        <f t="shared" si="13"/>
        <v>906.18</v>
      </c>
      <c r="N127" s="79">
        <f t="shared" si="13"/>
        <v>363.10599999999999</v>
      </c>
      <c r="O127" s="79">
        <f t="shared" si="13"/>
        <v>17.208000000000002</v>
      </c>
    </row>
    <row r="128" spans="1:15">
      <c r="A128" s="85"/>
      <c r="B128" s="57"/>
      <c r="C128" s="58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</row>
    <row r="129" spans="1:15" ht="26.25">
      <c r="A129" s="56" t="s">
        <v>0</v>
      </c>
      <c r="B129" s="57" t="s">
        <v>139</v>
      </c>
      <c r="C129" s="58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</row>
    <row r="130" spans="1:15" ht="26.25">
      <c r="A130" s="56" t="s">
        <v>22</v>
      </c>
      <c r="B130" s="60" t="s">
        <v>23</v>
      </c>
      <c r="C130" s="58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</row>
    <row r="131" spans="1:15">
      <c r="A131" s="166" t="s">
        <v>19</v>
      </c>
      <c r="B131" s="168" t="s">
        <v>21</v>
      </c>
      <c r="C131" s="58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</row>
    <row r="132" spans="1:15" ht="26.25" thickBot="1">
      <c r="A132" s="167"/>
      <c r="B132" s="169"/>
      <c r="C132" s="58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</row>
    <row r="133" spans="1:15" ht="26.25">
      <c r="A133" s="170" t="s">
        <v>1</v>
      </c>
      <c r="B133" s="172" t="s">
        <v>2</v>
      </c>
      <c r="C133" s="174" t="s">
        <v>14</v>
      </c>
      <c r="D133" s="176" t="s">
        <v>7</v>
      </c>
      <c r="E133" s="176"/>
      <c r="F133" s="176"/>
      <c r="G133" s="176" t="s">
        <v>3</v>
      </c>
      <c r="H133" s="176" t="s">
        <v>4</v>
      </c>
      <c r="I133" s="176"/>
      <c r="J133" s="176"/>
      <c r="K133" s="176"/>
      <c r="L133" s="178" t="s">
        <v>5</v>
      </c>
      <c r="M133" s="179"/>
      <c r="N133" s="179"/>
      <c r="O133" s="180"/>
    </row>
    <row r="134" spans="1:15" ht="53.25" thickBot="1">
      <c r="A134" s="171"/>
      <c r="B134" s="173"/>
      <c r="C134" s="175"/>
      <c r="D134" s="61" t="s">
        <v>8</v>
      </c>
      <c r="E134" s="61" t="s">
        <v>6</v>
      </c>
      <c r="F134" s="61" t="s">
        <v>9</v>
      </c>
      <c r="G134" s="177"/>
      <c r="H134" s="61" t="s">
        <v>10</v>
      </c>
      <c r="I134" s="61" t="s">
        <v>11</v>
      </c>
      <c r="J134" s="61" t="s">
        <v>15</v>
      </c>
      <c r="K134" s="61" t="s">
        <v>16</v>
      </c>
      <c r="L134" s="61" t="s">
        <v>12</v>
      </c>
      <c r="M134" s="62" t="s">
        <v>17</v>
      </c>
      <c r="N134" s="62" t="s">
        <v>18</v>
      </c>
      <c r="O134" s="63" t="s">
        <v>13</v>
      </c>
    </row>
    <row r="135" spans="1:15" ht="26.25">
      <c r="A135" s="64" t="s">
        <v>24</v>
      </c>
      <c r="B135" s="65" t="s">
        <v>25</v>
      </c>
      <c r="C135" s="66" t="s">
        <v>26</v>
      </c>
      <c r="D135" s="67" t="s">
        <v>27</v>
      </c>
      <c r="E135" s="67" t="s">
        <v>28</v>
      </c>
      <c r="F135" s="67" t="s">
        <v>29</v>
      </c>
      <c r="G135" s="67" t="s">
        <v>30</v>
      </c>
      <c r="H135" s="67" t="s">
        <v>31</v>
      </c>
      <c r="I135" s="67" t="s">
        <v>32</v>
      </c>
      <c r="J135" s="67" t="s">
        <v>33</v>
      </c>
      <c r="K135" s="67" t="s">
        <v>34</v>
      </c>
      <c r="L135" s="67" t="s">
        <v>35</v>
      </c>
      <c r="M135" s="67" t="s">
        <v>36</v>
      </c>
      <c r="N135" s="67" t="s">
        <v>37</v>
      </c>
      <c r="O135" s="68" t="s">
        <v>38</v>
      </c>
    </row>
    <row r="136" spans="1:15" ht="26.25">
      <c r="A136" s="69"/>
      <c r="B136" s="70" t="s">
        <v>39</v>
      </c>
      <c r="C136" s="71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3"/>
    </row>
    <row r="137" spans="1:15" ht="51">
      <c r="A137" s="69" t="s">
        <v>73</v>
      </c>
      <c r="B137" s="74" t="s">
        <v>265</v>
      </c>
      <c r="C137" s="71" t="s">
        <v>61</v>
      </c>
      <c r="D137" s="72">
        <v>10.82</v>
      </c>
      <c r="E137" s="72">
        <v>15.36</v>
      </c>
      <c r="F137" s="72">
        <v>5.64</v>
      </c>
      <c r="G137" s="72">
        <v>204.54</v>
      </c>
      <c r="H137" s="72">
        <v>0.16500000000000001</v>
      </c>
      <c r="I137" s="72">
        <v>8.0250000000000004</v>
      </c>
      <c r="J137" s="72">
        <v>0.18</v>
      </c>
      <c r="K137" s="72">
        <v>0.42</v>
      </c>
      <c r="L137" s="72">
        <v>112.545</v>
      </c>
      <c r="M137" s="72">
        <v>150.57</v>
      </c>
      <c r="N137" s="72">
        <v>18.225000000000001</v>
      </c>
      <c r="O137" s="73">
        <v>1.77</v>
      </c>
    </row>
    <row r="138" spans="1:15">
      <c r="A138" s="69" t="s">
        <v>43</v>
      </c>
      <c r="B138" s="74" t="s">
        <v>233</v>
      </c>
      <c r="C138" s="71">
        <v>30</v>
      </c>
      <c r="D138" s="72">
        <v>2.37</v>
      </c>
      <c r="E138" s="72">
        <v>0.3</v>
      </c>
      <c r="F138" s="72">
        <v>14.76</v>
      </c>
      <c r="G138" s="72">
        <v>70.5</v>
      </c>
      <c r="H138" s="72">
        <v>0.06</v>
      </c>
      <c r="I138" s="72">
        <v>0</v>
      </c>
      <c r="J138" s="72">
        <v>0</v>
      </c>
      <c r="K138" s="72">
        <v>0</v>
      </c>
      <c r="L138" s="72">
        <v>6.9</v>
      </c>
      <c r="M138" s="72">
        <v>0</v>
      </c>
      <c r="N138" s="72">
        <v>0</v>
      </c>
      <c r="O138" s="73">
        <v>0.56999999999999995</v>
      </c>
    </row>
    <row r="139" spans="1:15">
      <c r="A139" s="69" t="s">
        <v>48</v>
      </c>
      <c r="B139" s="74" t="s">
        <v>238</v>
      </c>
      <c r="C139" s="71" t="s">
        <v>42</v>
      </c>
      <c r="D139" s="72">
        <v>0.1</v>
      </c>
      <c r="E139" s="72">
        <v>0</v>
      </c>
      <c r="F139" s="72">
        <v>15</v>
      </c>
      <c r="G139" s="72">
        <v>60</v>
      </c>
      <c r="H139" s="72">
        <v>0</v>
      </c>
      <c r="I139" s="72">
        <v>0</v>
      </c>
      <c r="J139" s="72">
        <v>0</v>
      </c>
      <c r="K139" s="72">
        <v>0</v>
      </c>
      <c r="L139" s="72">
        <v>11</v>
      </c>
      <c r="M139" s="72">
        <v>3</v>
      </c>
      <c r="N139" s="72">
        <v>1</v>
      </c>
      <c r="O139" s="73">
        <v>0.3</v>
      </c>
    </row>
    <row r="140" spans="1:15" ht="26.25">
      <c r="A140" s="69"/>
      <c r="B140" s="70" t="s">
        <v>50</v>
      </c>
      <c r="C140" s="71"/>
      <c r="D140" s="75">
        <f>SUM(D137:D139)</f>
        <v>13.290000000000001</v>
      </c>
      <c r="E140" s="75">
        <f t="shared" ref="E140:O140" si="14">SUM(E137:E139)</f>
        <v>15.66</v>
      </c>
      <c r="F140" s="75">
        <f t="shared" si="14"/>
        <v>35.4</v>
      </c>
      <c r="G140" s="75">
        <f t="shared" si="14"/>
        <v>335.03999999999996</v>
      </c>
      <c r="H140" s="75">
        <f t="shared" si="14"/>
        <v>0.22500000000000001</v>
      </c>
      <c r="I140" s="75">
        <f t="shared" si="14"/>
        <v>8.0250000000000004</v>
      </c>
      <c r="J140" s="75">
        <f t="shared" si="14"/>
        <v>0.18</v>
      </c>
      <c r="K140" s="75">
        <f t="shared" si="14"/>
        <v>0.42</v>
      </c>
      <c r="L140" s="75">
        <f t="shared" si="14"/>
        <v>130.44499999999999</v>
      </c>
      <c r="M140" s="75">
        <f t="shared" si="14"/>
        <v>153.57</v>
      </c>
      <c r="N140" s="75">
        <f t="shared" si="14"/>
        <v>19.225000000000001</v>
      </c>
      <c r="O140" s="75">
        <f t="shared" si="14"/>
        <v>2.6399999999999997</v>
      </c>
    </row>
    <row r="141" spans="1:15">
      <c r="A141" s="69" t="s">
        <v>94</v>
      </c>
      <c r="B141" s="74" t="s">
        <v>95</v>
      </c>
      <c r="C141" s="71" t="s">
        <v>53</v>
      </c>
      <c r="D141" s="72">
        <v>0.48</v>
      </c>
      <c r="E141" s="72">
        <v>0.06</v>
      </c>
      <c r="F141" s="72">
        <v>1.02</v>
      </c>
      <c r="G141" s="72">
        <v>7.8</v>
      </c>
      <c r="H141" s="72">
        <v>1.2E-2</v>
      </c>
      <c r="I141" s="72">
        <v>3</v>
      </c>
      <c r="J141" s="72">
        <v>0</v>
      </c>
      <c r="K141" s="72">
        <v>0</v>
      </c>
      <c r="L141" s="72">
        <v>13.8</v>
      </c>
      <c r="M141" s="72">
        <v>0</v>
      </c>
      <c r="N141" s="72">
        <v>0</v>
      </c>
      <c r="O141" s="73">
        <v>0.36</v>
      </c>
    </row>
    <row r="142" spans="1:15" ht="76.5">
      <c r="A142" s="69" t="s">
        <v>144</v>
      </c>
      <c r="B142" s="74" t="s">
        <v>145</v>
      </c>
      <c r="C142" s="71" t="s">
        <v>42</v>
      </c>
      <c r="D142" s="72">
        <v>1.9</v>
      </c>
      <c r="E142" s="72">
        <v>2.12</v>
      </c>
      <c r="F142" s="72">
        <v>12.04</v>
      </c>
      <c r="G142" s="72">
        <v>75.5</v>
      </c>
      <c r="H142" s="72">
        <v>0.08</v>
      </c>
      <c r="I142" s="72">
        <v>9.24</v>
      </c>
      <c r="J142" s="72">
        <v>0</v>
      </c>
      <c r="K142" s="72">
        <v>0.06</v>
      </c>
      <c r="L142" s="72">
        <v>18.239999999999998</v>
      </c>
      <c r="M142" s="72">
        <v>31.36</v>
      </c>
      <c r="N142" s="72">
        <v>12.16</v>
      </c>
      <c r="O142" s="73">
        <v>0.62</v>
      </c>
    </row>
    <row r="143" spans="1:15" ht="76.5">
      <c r="A143" s="83">
        <v>381</v>
      </c>
      <c r="B143" s="74" t="s">
        <v>270</v>
      </c>
      <c r="C143" s="71" t="s">
        <v>58</v>
      </c>
      <c r="D143" s="72">
        <v>14.1</v>
      </c>
      <c r="E143" s="72">
        <v>26.99</v>
      </c>
      <c r="F143" s="72">
        <v>9.85</v>
      </c>
      <c r="G143" s="72">
        <v>176.2</v>
      </c>
      <c r="H143" s="72">
        <v>3.2000000000000001E-2</v>
      </c>
      <c r="I143" s="72">
        <v>1.768</v>
      </c>
      <c r="J143" s="72">
        <v>0</v>
      </c>
      <c r="K143" s="72">
        <v>5.6000000000000001E-2</v>
      </c>
      <c r="L143" s="72">
        <v>17.408000000000001</v>
      </c>
      <c r="M143" s="72">
        <v>16.943999999999999</v>
      </c>
      <c r="N143" s="72">
        <v>4.944</v>
      </c>
      <c r="O143" s="73">
        <v>0.248</v>
      </c>
    </row>
    <row r="144" spans="1:15" ht="51">
      <c r="A144" s="69" t="s">
        <v>148</v>
      </c>
      <c r="B144" s="74" t="s">
        <v>149</v>
      </c>
      <c r="C144" s="71" t="s">
        <v>61</v>
      </c>
      <c r="D144" s="72">
        <v>6.73</v>
      </c>
      <c r="E144" s="72">
        <v>9.42</v>
      </c>
      <c r="F144" s="72">
        <v>23.9</v>
      </c>
      <c r="G144" s="72">
        <v>327.45</v>
      </c>
      <c r="H144" s="72">
        <v>0.24</v>
      </c>
      <c r="I144" s="72">
        <v>0</v>
      </c>
      <c r="J144" s="72">
        <v>0</v>
      </c>
      <c r="K144" s="72">
        <v>0</v>
      </c>
      <c r="L144" s="72">
        <v>20.46</v>
      </c>
      <c r="M144" s="72">
        <v>0</v>
      </c>
      <c r="N144" s="72">
        <v>1.0349999999999999</v>
      </c>
      <c r="O144" s="73">
        <v>1.575</v>
      </c>
    </row>
    <row r="145" spans="1:15" ht="26.25">
      <c r="A145" s="69"/>
      <c r="B145" s="70" t="s">
        <v>66</v>
      </c>
      <c r="C145" s="71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3"/>
    </row>
    <row r="146" spans="1:15" ht="51">
      <c r="A146" s="69" t="s">
        <v>102</v>
      </c>
      <c r="B146" s="74" t="s">
        <v>252</v>
      </c>
      <c r="C146" s="71" t="s">
        <v>42</v>
      </c>
      <c r="D146" s="72">
        <v>0.7</v>
      </c>
      <c r="E146" s="72">
        <v>0.3</v>
      </c>
      <c r="F146" s="72">
        <v>22.8</v>
      </c>
      <c r="G146" s="72">
        <v>97</v>
      </c>
      <c r="H146" s="72">
        <v>0</v>
      </c>
      <c r="I146" s="72">
        <v>70</v>
      </c>
      <c r="J146" s="72">
        <v>0</v>
      </c>
      <c r="K146" s="72">
        <v>0</v>
      </c>
      <c r="L146" s="72">
        <v>12</v>
      </c>
      <c r="M146" s="72">
        <v>3</v>
      </c>
      <c r="N146" s="72">
        <v>3</v>
      </c>
      <c r="O146" s="73">
        <v>1.5</v>
      </c>
    </row>
    <row r="147" spans="1:15">
      <c r="A147" s="69" t="s">
        <v>43</v>
      </c>
      <c r="B147" s="74" t="s">
        <v>233</v>
      </c>
      <c r="C147" s="71">
        <v>30</v>
      </c>
      <c r="D147" s="72">
        <v>2.37</v>
      </c>
      <c r="E147" s="72">
        <v>0.3</v>
      </c>
      <c r="F147" s="72">
        <v>14.76</v>
      </c>
      <c r="G147" s="72">
        <v>70.5</v>
      </c>
      <c r="H147" s="72">
        <v>0.06</v>
      </c>
      <c r="I147" s="72">
        <v>0</v>
      </c>
      <c r="J147" s="72">
        <v>0</v>
      </c>
      <c r="K147" s="72">
        <v>0</v>
      </c>
      <c r="L147" s="72">
        <v>6.9</v>
      </c>
      <c r="M147" s="72">
        <v>0</v>
      </c>
      <c r="N147" s="72">
        <v>0</v>
      </c>
      <c r="O147" s="73">
        <v>0.56999999999999995</v>
      </c>
    </row>
    <row r="148" spans="1:15">
      <c r="A148" s="69" t="s">
        <v>64</v>
      </c>
      <c r="B148" s="74" t="s">
        <v>65</v>
      </c>
      <c r="C148" s="71" t="s">
        <v>45</v>
      </c>
      <c r="D148" s="72">
        <v>1.98</v>
      </c>
      <c r="E148" s="72">
        <v>0.36</v>
      </c>
      <c r="F148" s="72">
        <v>10.02</v>
      </c>
      <c r="G148" s="72">
        <v>52.2</v>
      </c>
      <c r="H148" s="72">
        <v>5.3999999999999999E-2</v>
      </c>
      <c r="I148" s="72">
        <v>0</v>
      </c>
      <c r="J148" s="72">
        <v>0</v>
      </c>
      <c r="K148" s="72">
        <v>0.42</v>
      </c>
      <c r="L148" s="72">
        <v>10.5</v>
      </c>
      <c r="M148" s="72">
        <v>47.4</v>
      </c>
      <c r="N148" s="72">
        <v>14.1</v>
      </c>
      <c r="O148" s="73">
        <v>1.17</v>
      </c>
    </row>
    <row r="149" spans="1:15" ht="27" thickBot="1">
      <c r="A149" s="76"/>
      <c r="B149" s="77" t="s">
        <v>71</v>
      </c>
      <c r="C149" s="78"/>
      <c r="D149" s="79">
        <f>SUM(D137:D148)</f>
        <v>54.84</v>
      </c>
      <c r="E149" s="79">
        <f t="shared" ref="E149:O149" si="15">SUM(E137:E148)</f>
        <v>70.86999999999999</v>
      </c>
      <c r="F149" s="79">
        <f t="shared" si="15"/>
        <v>165.19</v>
      </c>
      <c r="G149" s="79">
        <f t="shared" si="15"/>
        <v>1476.73</v>
      </c>
      <c r="H149" s="79">
        <f t="shared" si="15"/>
        <v>0.92800000000000016</v>
      </c>
      <c r="I149" s="79">
        <f t="shared" si="15"/>
        <v>100.05799999999999</v>
      </c>
      <c r="J149" s="79">
        <f t="shared" si="15"/>
        <v>0.36</v>
      </c>
      <c r="K149" s="79">
        <f t="shared" si="15"/>
        <v>1.3759999999999999</v>
      </c>
      <c r="L149" s="79">
        <f t="shared" si="15"/>
        <v>360.19799999999998</v>
      </c>
      <c r="M149" s="79">
        <f t="shared" si="15"/>
        <v>405.84399999999999</v>
      </c>
      <c r="N149" s="79">
        <f t="shared" si="15"/>
        <v>73.688999999999993</v>
      </c>
      <c r="O149" s="79">
        <f t="shared" si="15"/>
        <v>11.323</v>
      </c>
    </row>
    <row r="150" spans="1:15">
      <c r="A150" s="85"/>
      <c r="B150" s="57"/>
      <c r="C150" s="58"/>
      <c r="D150" s="86">
        <f>D141+D142+D143+D144+D146+D147+D148</f>
        <v>28.26</v>
      </c>
      <c r="E150" s="86">
        <f t="shared" ref="E150:O150" si="16">E141+E142+E143+E144+E146+E147+E148</f>
        <v>39.54999999999999</v>
      </c>
      <c r="F150" s="86">
        <f t="shared" si="16"/>
        <v>94.39</v>
      </c>
      <c r="G150" s="86">
        <f t="shared" si="16"/>
        <v>806.65000000000009</v>
      </c>
      <c r="H150" s="86">
        <f t="shared" si="16"/>
        <v>0.47799999999999998</v>
      </c>
      <c r="I150" s="86">
        <f t="shared" si="16"/>
        <v>84.007999999999996</v>
      </c>
      <c r="J150" s="86">
        <f t="shared" si="16"/>
        <v>0</v>
      </c>
      <c r="K150" s="86">
        <f t="shared" si="16"/>
        <v>0.53600000000000003</v>
      </c>
      <c r="L150" s="86">
        <f t="shared" si="16"/>
        <v>99.308000000000007</v>
      </c>
      <c r="M150" s="86">
        <f t="shared" si="16"/>
        <v>98.704000000000008</v>
      </c>
      <c r="N150" s="86">
        <f t="shared" si="16"/>
        <v>35.238999999999997</v>
      </c>
      <c r="O150" s="86">
        <f t="shared" si="16"/>
        <v>6.0430000000000001</v>
      </c>
    </row>
    <row r="151" spans="1:15" ht="26.25">
      <c r="A151" s="56" t="s">
        <v>0</v>
      </c>
      <c r="B151" s="57" t="s">
        <v>150</v>
      </c>
      <c r="C151" s="58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</row>
    <row r="152" spans="1:15" ht="26.25">
      <c r="A152" s="56" t="s">
        <v>22</v>
      </c>
      <c r="B152" s="60" t="s">
        <v>23</v>
      </c>
      <c r="C152" s="58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</row>
    <row r="153" spans="1:15">
      <c r="A153" s="166" t="s">
        <v>19</v>
      </c>
      <c r="B153" s="168" t="s">
        <v>21</v>
      </c>
      <c r="C153" s="58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</row>
    <row r="154" spans="1:15" ht="26.25" thickBot="1">
      <c r="A154" s="167"/>
      <c r="B154" s="169"/>
      <c r="C154" s="58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</row>
    <row r="155" spans="1:15" ht="26.25">
      <c r="A155" s="170" t="s">
        <v>1</v>
      </c>
      <c r="B155" s="172" t="s">
        <v>2</v>
      </c>
      <c r="C155" s="174" t="s">
        <v>14</v>
      </c>
      <c r="D155" s="176" t="s">
        <v>7</v>
      </c>
      <c r="E155" s="176"/>
      <c r="F155" s="176"/>
      <c r="G155" s="176" t="s">
        <v>3</v>
      </c>
      <c r="H155" s="176" t="s">
        <v>4</v>
      </c>
      <c r="I155" s="176"/>
      <c r="J155" s="176"/>
      <c r="K155" s="176"/>
      <c r="L155" s="178" t="s">
        <v>5</v>
      </c>
      <c r="M155" s="179"/>
      <c r="N155" s="179"/>
      <c r="O155" s="180"/>
    </row>
    <row r="156" spans="1:15" ht="53.25" thickBot="1">
      <c r="A156" s="171"/>
      <c r="B156" s="173"/>
      <c r="C156" s="175"/>
      <c r="D156" s="61" t="s">
        <v>8</v>
      </c>
      <c r="E156" s="61" t="s">
        <v>6</v>
      </c>
      <c r="F156" s="61" t="s">
        <v>9</v>
      </c>
      <c r="G156" s="177"/>
      <c r="H156" s="61" t="s">
        <v>10</v>
      </c>
      <c r="I156" s="61" t="s">
        <v>11</v>
      </c>
      <c r="J156" s="61" t="s">
        <v>15</v>
      </c>
      <c r="K156" s="61" t="s">
        <v>16</v>
      </c>
      <c r="L156" s="61" t="s">
        <v>12</v>
      </c>
      <c r="M156" s="62" t="s">
        <v>17</v>
      </c>
      <c r="N156" s="62" t="s">
        <v>18</v>
      </c>
      <c r="O156" s="63" t="s">
        <v>13</v>
      </c>
    </row>
    <row r="157" spans="1:15" ht="26.25">
      <c r="A157" s="64" t="s">
        <v>24</v>
      </c>
      <c r="B157" s="65" t="s">
        <v>25</v>
      </c>
      <c r="C157" s="66" t="s">
        <v>26</v>
      </c>
      <c r="D157" s="67" t="s">
        <v>27</v>
      </c>
      <c r="E157" s="67" t="s">
        <v>28</v>
      </c>
      <c r="F157" s="67" t="s">
        <v>29</v>
      </c>
      <c r="G157" s="67" t="s">
        <v>30</v>
      </c>
      <c r="H157" s="67" t="s">
        <v>31</v>
      </c>
      <c r="I157" s="67" t="s">
        <v>32</v>
      </c>
      <c r="J157" s="67" t="s">
        <v>33</v>
      </c>
      <c r="K157" s="67" t="s">
        <v>34</v>
      </c>
      <c r="L157" s="67" t="s">
        <v>35</v>
      </c>
      <c r="M157" s="67" t="s">
        <v>36</v>
      </c>
      <c r="N157" s="67" t="s">
        <v>37</v>
      </c>
      <c r="O157" s="68" t="s">
        <v>38</v>
      </c>
    </row>
    <row r="158" spans="1:15" ht="26.25">
      <c r="A158" s="69"/>
      <c r="B158" s="70" t="s">
        <v>39</v>
      </c>
      <c r="C158" s="71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3"/>
    </row>
    <row r="159" spans="1:15" ht="51">
      <c r="A159" s="69" t="s">
        <v>151</v>
      </c>
      <c r="B159" s="74" t="s">
        <v>253</v>
      </c>
      <c r="C159" s="71" t="s">
        <v>42</v>
      </c>
      <c r="D159" s="72">
        <v>8.66</v>
      </c>
      <c r="E159" s="72">
        <v>11.9</v>
      </c>
      <c r="F159" s="72">
        <v>38.04</v>
      </c>
      <c r="G159" s="72">
        <v>293.8</v>
      </c>
      <c r="H159" s="72">
        <v>0.14000000000000001</v>
      </c>
      <c r="I159" s="72">
        <v>1.38</v>
      </c>
      <c r="J159" s="72">
        <v>0.08</v>
      </c>
      <c r="K159" s="72">
        <v>0.24</v>
      </c>
      <c r="L159" s="72">
        <v>143.6</v>
      </c>
      <c r="M159" s="72">
        <v>218.6</v>
      </c>
      <c r="N159" s="72">
        <v>50</v>
      </c>
      <c r="O159" s="73">
        <v>2.38</v>
      </c>
    </row>
    <row r="160" spans="1:15">
      <c r="A160" s="69" t="s">
        <v>43</v>
      </c>
      <c r="B160" s="74" t="s">
        <v>233</v>
      </c>
      <c r="C160" s="71">
        <v>30</v>
      </c>
      <c r="D160" s="72">
        <v>2.37</v>
      </c>
      <c r="E160" s="72">
        <v>0.3</v>
      </c>
      <c r="F160" s="72">
        <v>14.76</v>
      </c>
      <c r="G160" s="72">
        <v>70.5</v>
      </c>
      <c r="H160" s="72">
        <v>0.06</v>
      </c>
      <c r="I160" s="72">
        <v>0</v>
      </c>
      <c r="J160" s="72">
        <v>0</v>
      </c>
      <c r="K160" s="72">
        <v>0</v>
      </c>
      <c r="L160" s="72">
        <v>6.9</v>
      </c>
      <c r="M160" s="72">
        <v>0</v>
      </c>
      <c r="N160" s="72">
        <v>0</v>
      </c>
      <c r="O160" s="73">
        <v>0.56999999999999995</v>
      </c>
    </row>
    <row r="161" spans="1:15" ht="51">
      <c r="A161" s="69" t="s">
        <v>46</v>
      </c>
      <c r="B161" s="74" t="s">
        <v>47</v>
      </c>
      <c r="C161" s="71" t="s">
        <v>33</v>
      </c>
      <c r="D161" s="72">
        <v>2.3199999999999998</v>
      </c>
      <c r="E161" s="72">
        <v>2.95</v>
      </c>
      <c r="F161" s="72">
        <v>0</v>
      </c>
      <c r="G161" s="72">
        <v>36.4</v>
      </c>
      <c r="H161" s="72">
        <v>4.0000000000000001E-3</v>
      </c>
      <c r="I161" s="72">
        <v>7.0000000000000007E-2</v>
      </c>
      <c r="J161" s="72">
        <v>2.9000000000000001E-2</v>
      </c>
      <c r="K161" s="72">
        <v>0.05</v>
      </c>
      <c r="L161" s="72">
        <v>88</v>
      </c>
      <c r="M161" s="72">
        <v>50</v>
      </c>
      <c r="N161" s="72">
        <v>3.5</v>
      </c>
      <c r="O161" s="73">
        <v>0.1</v>
      </c>
    </row>
    <row r="162" spans="1:15">
      <c r="A162" s="69" t="s">
        <v>48</v>
      </c>
      <c r="B162" s="74" t="s">
        <v>247</v>
      </c>
      <c r="C162" s="71" t="s">
        <v>42</v>
      </c>
      <c r="D162" s="72">
        <v>0.1</v>
      </c>
      <c r="E162" s="72">
        <v>0</v>
      </c>
      <c r="F162" s="72">
        <v>15</v>
      </c>
      <c r="G162" s="72">
        <v>60</v>
      </c>
      <c r="H162" s="72">
        <v>0</v>
      </c>
      <c r="I162" s="72">
        <v>0</v>
      </c>
      <c r="J162" s="72">
        <v>0</v>
      </c>
      <c r="K162" s="72">
        <v>0</v>
      </c>
      <c r="L162" s="72">
        <v>11</v>
      </c>
      <c r="M162" s="72">
        <v>3</v>
      </c>
      <c r="N162" s="72">
        <v>1</v>
      </c>
      <c r="O162" s="73">
        <v>0.3</v>
      </c>
    </row>
    <row r="163" spans="1:15" ht="26.25">
      <c r="A163" s="69"/>
      <c r="B163" s="70" t="s">
        <v>50</v>
      </c>
      <c r="C163" s="71"/>
      <c r="D163" s="75">
        <f>SUM(D159:D162)</f>
        <v>13.450000000000001</v>
      </c>
      <c r="E163" s="75">
        <f t="shared" ref="E163:O163" si="17">SUM(E159:E162)</f>
        <v>15.150000000000002</v>
      </c>
      <c r="F163" s="75">
        <f t="shared" si="17"/>
        <v>67.8</v>
      </c>
      <c r="G163" s="75">
        <f t="shared" si="17"/>
        <v>460.7</v>
      </c>
      <c r="H163" s="75">
        <f t="shared" si="17"/>
        <v>0.20400000000000001</v>
      </c>
      <c r="I163" s="75">
        <f t="shared" si="17"/>
        <v>1.45</v>
      </c>
      <c r="J163" s="75">
        <f t="shared" si="17"/>
        <v>0.109</v>
      </c>
      <c r="K163" s="75">
        <f t="shared" si="17"/>
        <v>0.28999999999999998</v>
      </c>
      <c r="L163" s="75">
        <f t="shared" si="17"/>
        <v>249.5</v>
      </c>
      <c r="M163" s="75">
        <f t="shared" si="17"/>
        <v>271.60000000000002</v>
      </c>
      <c r="N163" s="75">
        <f t="shared" si="17"/>
        <v>54.5</v>
      </c>
      <c r="O163" s="75">
        <f t="shared" si="17"/>
        <v>3.3499999999999996</v>
      </c>
    </row>
    <row r="164" spans="1:15" ht="76.5">
      <c r="A164" s="69" t="s">
        <v>51</v>
      </c>
      <c r="B164" s="74" t="s">
        <v>52</v>
      </c>
      <c r="C164" s="71" t="s">
        <v>53</v>
      </c>
      <c r="D164" s="72">
        <v>1.1399999999999999</v>
      </c>
      <c r="E164" s="72">
        <v>5.34</v>
      </c>
      <c r="F164" s="72">
        <v>4.62</v>
      </c>
      <c r="G164" s="72">
        <v>71.400000000000006</v>
      </c>
      <c r="H164" s="72">
        <v>1.2E-2</v>
      </c>
      <c r="I164" s="72">
        <v>4.2</v>
      </c>
      <c r="J164" s="72">
        <v>0</v>
      </c>
      <c r="K164" s="72">
        <v>1.86</v>
      </c>
      <c r="L164" s="72">
        <v>24.6</v>
      </c>
      <c r="M164" s="72">
        <v>22.2</v>
      </c>
      <c r="N164" s="72">
        <v>9</v>
      </c>
      <c r="O164" s="73">
        <v>0.42</v>
      </c>
    </row>
    <row r="165" spans="1:15" ht="102">
      <c r="A165" s="69" t="s">
        <v>166</v>
      </c>
      <c r="B165" s="74" t="s">
        <v>167</v>
      </c>
      <c r="C165" s="71" t="s">
        <v>42</v>
      </c>
      <c r="D165" s="72">
        <v>1.54</v>
      </c>
      <c r="E165" s="72">
        <v>4.9400000000000004</v>
      </c>
      <c r="F165" s="72">
        <v>9.82</v>
      </c>
      <c r="G165" s="72">
        <v>90.08</v>
      </c>
      <c r="H165" s="72">
        <v>0.04</v>
      </c>
      <c r="I165" s="72">
        <v>14.94</v>
      </c>
      <c r="J165" s="72">
        <v>0</v>
      </c>
      <c r="K165" s="72">
        <v>0.08</v>
      </c>
      <c r="L165" s="72">
        <v>47.96</v>
      </c>
      <c r="M165" s="72">
        <v>32.64</v>
      </c>
      <c r="N165" s="72">
        <v>17.600000000000001</v>
      </c>
      <c r="O165" s="73">
        <v>0.84</v>
      </c>
    </row>
    <row r="166" spans="1:15" ht="51">
      <c r="A166" s="69" t="s">
        <v>81</v>
      </c>
      <c r="B166" s="74" t="s">
        <v>82</v>
      </c>
      <c r="C166" s="71" t="s">
        <v>58</v>
      </c>
      <c r="D166" s="72">
        <v>6.38</v>
      </c>
      <c r="E166" s="72">
        <v>10.63</v>
      </c>
      <c r="F166" s="72">
        <v>1.6</v>
      </c>
      <c r="G166" s="72">
        <v>132.05000000000001</v>
      </c>
      <c r="H166" s="72">
        <v>8.0000000000000002E-3</v>
      </c>
      <c r="I166" s="72">
        <v>8.0000000000000002E-3</v>
      </c>
      <c r="J166" s="72">
        <v>0</v>
      </c>
      <c r="K166" s="72">
        <v>0</v>
      </c>
      <c r="L166" s="72">
        <v>1.1279999999999999</v>
      </c>
      <c r="M166" s="72">
        <v>0</v>
      </c>
      <c r="N166" s="72">
        <v>0.152</v>
      </c>
      <c r="O166" s="73">
        <v>2.4E-2</v>
      </c>
    </row>
    <row r="167" spans="1:15" ht="51">
      <c r="A167" s="69" t="s">
        <v>100</v>
      </c>
      <c r="B167" s="74" t="s">
        <v>101</v>
      </c>
      <c r="C167" s="71" t="s">
        <v>61</v>
      </c>
      <c r="D167" s="72">
        <v>5.8</v>
      </c>
      <c r="E167" s="72">
        <v>2.91</v>
      </c>
      <c r="F167" s="72">
        <v>35.549999999999997</v>
      </c>
      <c r="G167" s="72">
        <v>191.4</v>
      </c>
      <c r="H167" s="72">
        <v>0.09</v>
      </c>
      <c r="I167" s="72">
        <v>0</v>
      </c>
      <c r="J167" s="72">
        <v>0</v>
      </c>
      <c r="K167" s="72">
        <v>0</v>
      </c>
      <c r="L167" s="72">
        <v>36.270000000000003</v>
      </c>
      <c r="M167" s="72">
        <v>1.92</v>
      </c>
      <c r="N167" s="72">
        <v>3.6150000000000002</v>
      </c>
      <c r="O167" s="73">
        <v>1.155</v>
      </c>
    </row>
    <row r="168" spans="1:15" ht="76.5">
      <c r="A168" s="69" t="s">
        <v>62</v>
      </c>
      <c r="B168" s="74" t="s">
        <v>236</v>
      </c>
      <c r="C168" s="71" t="s">
        <v>42</v>
      </c>
      <c r="D168" s="72">
        <v>0.5</v>
      </c>
      <c r="E168" s="72">
        <v>0</v>
      </c>
      <c r="F168" s="72">
        <v>27</v>
      </c>
      <c r="G168" s="72">
        <v>110</v>
      </c>
      <c r="H168" s="72">
        <v>0</v>
      </c>
      <c r="I168" s="72">
        <v>0.5</v>
      </c>
      <c r="J168" s="72">
        <v>0</v>
      </c>
      <c r="K168" s="72">
        <v>0</v>
      </c>
      <c r="L168" s="72">
        <v>28</v>
      </c>
      <c r="M168" s="72">
        <v>19</v>
      </c>
      <c r="N168" s="72">
        <v>7</v>
      </c>
      <c r="O168" s="73">
        <v>1.5</v>
      </c>
    </row>
    <row r="169" spans="1:15">
      <c r="A169" s="69" t="s">
        <v>43</v>
      </c>
      <c r="B169" s="74" t="s">
        <v>233</v>
      </c>
      <c r="C169" s="71">
        <v>30</v>
      </c>
      <c r="D169" s="72">
        <v>2.37</v>
      </c>
      <c r="E169" s="72">
        <v>0.3</v>
      </c>
      <c r="F169" s="72">
        <v>14.76</v>
      </c>
      <c r="G169" s="72">
        <v>70.5</v>
      </c>
      <c r="H169" s="72">
        <v>0.06</v>
      </c>
      <c r="I169" s="72">
        <v>0</v>
      </c>
      <c r="J169" s="72">
        <v>0</v>
      </c>
      <c r="K169" s="72">
        <v>0</v>
      </c>
      <c r="L169" s="72">
        <v>6.9</v>
      </c>
      <c r="M169" s="72">
        <v>0</v>
      </c>
      <c r="N169" s="72">
        <v>0</v>
      </c>
      <c r="O169" s="73">
        <v>0.56999999999999995</v>
      </c>
    </row>
    <row r="170" spans="1:15">
      <c r="A170" s="69" t="s">
        <v>64</v>
      </c>
      <c r="B170" s="74" t="s">
        <v>65</v>
      </c>
      <c r="C170" s="71" t="s">
        <v>45</v>
      </c>
      <c r="D170" s="72">
        <v>1.98</v>
      </c>
      <c r="E170" s="72">
        <v>0.36</v>
      </c>
      <c r="F170" s="72">
        <v>10.02</v>
      </c>
      <c r="G170" s="72">
        <v>52.2</v>
      </c>
      <c r="H170" s="72">
        <v>5.3999999999999999E-2</v>
      </c>
      <c r="I170" s="72">
        <v>0</v>
      </c>
      <c r="J170" s="72">
        <v>0</v>
      </c>
      <c r="K170" s="72">
        <v>0.42</v>
      </c>
      <c r="L170" s="72">
        <v>10.5</v>
      </c>
      <c r="M170" s="72">
        <v>47.4</v>
      </c>
      <c r="N170" s="72">
        <v>14.1</v>
      </c>
      <c r="O170" s="73">
        <v>1.17</v>
      </c>
    </row>
    <row r="171" spans="1:15" ht="26.25">
      <c r="A171" s="69"/>
      <c r="B171" s="70" t="s">
        <v>66</v>
      </c>
      <c r="C171" s="71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3"/>
    </row>
    <row r="172" spans="1:15" ht="102">
      <c r="A172" s="69" t="s">
        <v>67</v>
      </c>
      <c r="B172" s="74" t="s">
        <v>248</v>
      </c>
      <c r="C172" s="71" t="s">
        <v>42</v>
      </c>
      <c r="D172" s="72">
        <v>1.4</v>
      </c>
      <c r="E172" s="72">
        <v>0</v>
      </c>
      <c r="F172" s="72">
        <v>29</v>
      </c>
      <c r="G172" s="72">
        <v>122</v>
      </c>
      <c r="H172" s="72">
        <v>0</v>
      </c>
      <c r="I172" s="72">
        <v>0</v>
      </c>
      <c r="J172" s="72">
        <v>0</v>
      </c>
      <c r="K172" s="72">
        <v>0</v>
      </c>
      <c r="L172" s="72">
        <v>1</v>
      </c>
      <c r="M172" s="72">
        <v>0</v>
      </c>
      <c r="N172" s="72">
        <v>0</v>
      </c>
      <c r="O172" s="73">
        <v>0.1</v>
      </c>
    </row>
    <row r="173" spans="1:15" ht="51">
      <c r="A173" s="69" t="s">
        <v>160</v>
      </c>
      <c r="B173" s="74" t="s">
        <v>254</v>
      </c>
      <c r="C173" s="71" t="s">
        <v>162</v>
      </c>
      <c r="D173" s="72">
        <v>5.32</v>
      </c>
      <c r="E173" s="72">
        <v>4.76</v>
      </c>
      <c r="F173" s="72">
        <v>32.479999999999997</v>
      </c>
      <c r="G173" s="72">
        <v>194.6</v>
      </c>
      <c r="H173" s="72">
        <v>5.6000000000000001E-2</v>
      </c>
      <c r="I173" s="72">
        <v>0</v>
      </c>
      <c r="J173" s="72">
        <v>2.8000000000000001E-2</v>
      </c>
      <c r="K173" s="72">
        <v>0.7</v>
      </c>
      <c r="L173" s="72">
        <v>21</v>
      </c>
      <c r="M173" s="72">
        <v>46.2</v>
      </c>
      <c r="N173" s="72">
        <v>8.4</v>
      </c>
      <c r="O173" s="73">
        <v>0.56000000000000005</v>
      </c>
    </row>
    <row r="174" spans="1:15" ht="27" thickBot="1">
      <c r="A174" s="76"/>
      <c r="B174" s="77" t="s">
        <v>71</v>
      </c>
      <c r="C174" s="78"/>
      <c r="D174" s="79">
        <f>SUM(D159:D173)</f>
        <v>53.329999999999991</v>
      </c>
      <c r="E174" s="79">
        <f t="shared" ref="E174:O174" si="18">SUM(E159:E173)</f>
        <v>59.54</v>
      </c>
      <c r="F174" s="79">
        <f t="shared" si="18"/>
        <v>300.45000000000005</v>
      </c>
      <c r="G174" s="79">
        <f t="shared" si="18"/>
        <v>1955.6299999999999</v>
      </c>
      <c r="H174" s="79">
        <f t="shared" si="18"/>
        <v>0.7280000000000002</v>
      </c>
      <c r="I174" s="79">
        <f t="shared" si="18"/>
        <v>22.547999999999998</v>
      </c>
      <c r="J174" s="79">
        <f t="shared" si="18"/>
        <v>0.246</v>
      </c>
      <c r="K174" s="79">
        <f t="shared" si="18"/>
        <v>3.6399999999999997</v>
      </c>
      <c r="L174" s="79">
        <f t="shared" si="18"/>
        <v>676.35800000000006</v>
      </c>
      <c r="M174" s="79">
        <f t="shared" si="18"/>
        <v>712.56000000000006</v>
      </c>
      <c r="N174" s="79">
        <f t="shared" si="18"/>
        <v>168.86699999999999</v>
      </c>
      <c r="O174" s="79">
        <f t="shared" si="18"/>
        <v>13.039</v>
      </c>
    </row>
    <row r="175" spans="1:15">
      <c r="A175" s="85"/>
      <c r="B175" s="57"/>
      <c r="C175" s="58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</row>
    <row r="176" spans="1:15" ht="26.25">
      <c r="A176" s="56" t="s">
        <v>0</v>
      </c>
      <c r="B176" s="57" t="s">
        <v>163</v>
      </c>
      <c r="C176" s="58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</row>
    <row r="177" spans="1:15" ht="26.25">
      <c r="A177" s="56" t="s">
        <v>22</v>
      </c>
      <c r="B177" s="60" t="s">
        <v>23</v>
      </c>
      <c r="C177" s="58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</row>
    <row r="178" spans="1:15">
      <c r="A178" s="166" t="s">
        <v>19</v>
      </c>
      <c r="B178" s="168" t="s">
        <v>21</v>
      </c>
      <c r="C178" s="58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</row>
    <row r="179" spans="1:15" ht="26.25" thickBot="1">
      <c r="A179" s="167"/>
      <c r="B179" s="169"/>
      <c r="C179" s="58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</row>
    <row r="180" spans="1:15" ht="26.25">
      <c r="A180" s="170" t="s">
        <v>1</v>
      </c>
      <c r="B180" s="172" t="s">
        <v>2</v>
      </c>
      <c r="C180" s="174" t="s">
        <v>14</v>
      </c>
      <c r="D180" s="176" t="s">
        <v>7</v>
      </c>
      <c r="E180" s="176"/>
      <c r="F180" s="176"/>
      <c r="G180" s="176" t="s">
        <v>3</v>
      </c>
      <c r="H180" s="176" t="s">
        <v>4</v>
      </c>
      <c r="I180" s="176"/>
      <c r="J180" s="176"/>
      <c r="K180" s="176"/>
      <c r="L180" s="178" t="s">
        <v>5</v>
      </c>
      <c r="M180" s="179"/>
      <c r="N180" s="179"/>
      <c r="O180" s="180"/>
    </row>
    <row r="181" spans="1:15" ht="53.25" thickBot="1">
      <c r="A181" s="171"/>
      <c r="B181" s="173"/>
      <c r="C181" s="175"/>
      <c r="D181" s="61" t="s">
        <v>8</v>
      </c>
      <c r="E181" s="61" t="s">
        <v>6</v>
      </c>
      <c r="F181" s="61" t="s">
        <v>9</v>
      </c>
      <c r="G181" s="177"/>
      <c r="H181" s="61" t="s">
        <v>10</v>
      </c>
      <c r="I181" s="61" t="s">
        <v>11</v>
      </c>
      <c r="J181" s="61" t="s">
        <v>15</v>
      </c>
      <c r="K181" s="61" t="s">
        <v>16</v>
      </c>
      <c r="L181" s="61" t="s">
        <v>12</v>
      </c>
      <c r="M181" s="62" t="s">
        <v>17</v>
      </c>
      <c r="N181" s="62" t="s">
        <v>18</v>
      </c>
      <c r="O181" s="63" t="s">
        <v>13</v>
      </c>
    </row>
    <row r="182" spans="1:15" ht="26.25">
      <c r="A182" s="64" t="s">
        <v>24</v>
      </c>
      <c r="B182" s="65" t="s">
        <v>25</v>
      </c>
      <c r="C182" s="66" t="s">
        <v>26</v>
      </c>
      <c r="D182" s="67" t="s">
        <v>27</v>
      </c>
      <c r="E182" s="67" t="s">
        <v>28</v>
      </c>
      <c r="F182" s="67" t="s">
        <v>29</v>
      </c>
      <c r="G182" s="67" t="s">
        <v>30</v>
      </c>
      <c r="H182" s="67" t="s">
        <v>31</v>
      </c>
      <c r="I182" s="67" t="s">
        <v>32</v>
      </c>
      <c r="J182" s="67" t="s">
        <v>33</v>
      </c>
      <c r="K182" s="67" t="s">
        <v>34</v>
      </c>
      <c r="L182" s="67" t="s">
        <v>35</v>
      </c>
      <c r="M182" s="67" t="s">
        <v>36</v>
      </c>
      <c r="N182" s="67" t="s">
        <v>37</v>
      </c>
      <c r="O182" s="68" t="s">
        <v>38</v>
      </c>
    </row>
    <row r="183" spans="1:15" ht="26.25">
      <c r="A183" s="69"/>
      <c r="B183" s="70" t="s">
        <v>39</v>
      </c>
      <c r="C183" s="71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3"/>
    </row>
    <row r="184" spans="1:15" ht="51">
      <c r="A184" s="69" t="s">
        <v>73</v>
      </c>
      <c r="B184" s="74" t="s">
        <v>264</v>
      </c>
      <c r="C184" s="71" t="s">
        <v>61</v>
      </c>
      <c r="D184" s="72">
        <v>10.82</v>
      </c>
      <c r="E184" s="72">
        <v>15.36</v>
      </c>
      <c r="F184" s="72">
        <v>5.64</v>
      </c>
      <c r="G184" s="72">
        <v>204.54</v>
      </c>
      <c r="H184" s="72">
        <v>0.16500000000000001</v>
      </c>
      <c r="I184" s="72">
        <v>8.0250000000000004</v>
      </c>
      <c r="J184" s="72">
        <v>0.18</v>
      </c>
      <c r="K184" s="72">
        <v>0.42</v>
      </c>
      <c r="L184" s="72">
        <v>112.545</v>
      </c>
      <c r="M184" s="72">
        <v>150.57</v>
      </c>
      <c r="N184" s="72">
        <v>18.225000000000001</v>
      </c>
      <c r="O184" s="73">
        <v>1.77</v>
      </c>
    </row>
    <row r="185" spans="1:15">
      <c r="A185" s="69" t="s">
        <v>43</v>
      </c>
      <c r="B185" s="74" t="s">
        <v>233</v>
      </c>
      <c r="C185" s="71">
        <v>30</v>
      </c>
      <c r="D185" s="72">
        <v>2.37</v>
      </c>
      <c r="E185" s="72">
        <v>0.3</v>
      </c>
      <c r="F185" s="72">
        <v>14.76</v>
      </c>
      <c r="G185" s="72">
        <v>70.5</v>
      </c>
      <c r="H185" s="72">
        <v>0.06</v>
      </c>
      <c r="I185" s="72">
        <v>0</v>
      </c>
      <c r="J185" s="72">
        <v>0</v>
      </c>
      <c r="K185" s="72">
        <v>0</v>
      </c>
      <c r="L185" s="72">
        <v>6.9</v>
      </c>
      <c r="M185" s="72">
        <v>0</v>
      </c>
      <c r="N185" s="72">
        <v>0</v>
      </c>
      <c r="O185" s="73">
        <v>0.56999999999999995</v>
      </c>
    </row>
    <row r="186" spans="1:15" ht="51">
      <c r="A186" s="69" t="s">
        <v>164</v>
      </c>
      <c r="B186" s="74" t="s">
        <v>256</v>
      </c>
      <c r="C186" s="71" t="s">
        <v>42</v>
      </c>
      <c r="D186" s="72">
        <v>0.1</v>
      </c>
      <c r="E186" s="72">
        <v>0</v>
      </c>
      <c r="F186" s="72">
        <v>15.2</v>
      </c>
      <c r="G186" s="72">
        <v>61</v>
      </c>
      <c r="H186" s="72">
        <v>0</v>
      </c>
      <c r="I186" s="72">
        <v>2.8</v>
      </c>
      <c r="J186" s="72">
        <v>0</v>
      </c>
      <c r="K186" s="72">
        <v>0</v>
      </c>
      <c r="L186" s="72">
        <v>14.2</v>
      </c>
      <c r="M186" s="72">
        <v>4</v>
      </c>
      <c r="N186" s="72">
        <v>2</v>
      </c>
      <c r="O186" s="73">
        <v>0.4</v>
      </c>
    </row>
    <row r="187" spans="1:15" ht="26.25">
      <c r="A187" s="69"/>
      <c r="B187" s="70" t="s">
        <v>50</v>
      </c>
      <c r="C187" s="71"/>
      <c r="D187" s="75">
        <f>SUM(D184:D186)</f>
        <v>13.290000000000001</v>
      </c>
      <c r="E187" s="75">
        <f t="shared" ref="E187:O187" si="19">SUM(E184:E186)</f>
        <v>15.66</v>
      </c>
      <c r="F187" s="75">
        <f t="shared" si="19"/>
        <v>35.599999999999994</v>
      </c>
      <c r="G187" s="75">
        <f t="shared" si="19"/>
        <v>336.03999999999996</v>
      </c>
      <c r="H187" s="75">
        <f t="shared" si="19"/>
        <v>0.22500000000000001</v>
      </c>
      <c r="I187" s="75">
        <f t="shared" si="19"/>
        <v>10.824999999999999</v>
      </c>
      <c r="J187" s="75">
        <f t="shared" si="19"/>
        <v>0.18</v>
      </c>
      <c r="K187" s="75">
        <f t="shared" si="19"/>
        <v>0.42</v>
      </c>
      <c r="L187" s="75">
        <f t="shared" si="19"/>
        <v>133.64500000000001</v>
      </c>
      <c r="M187" s="75">
        <f t="shared" si="19"/>
        <v>154.57</v>
      </c>
      <c r="N187" s="75">
        <f t="shared" si="19"/>
        <v>20.225000000000001</v>
      </c>
      <c r="O187" s="75">
        <f t="shared" si="19"/>
        <v>2.7399999999999998</v>
      </c>
    </row>
    <row r="188" spans="1:15">
      <c r="A188" s="69" t="s">
        <v>94</v>
      </c>
      <c r="B188" s="74" t="s">
        <v>95</v>
      </c>
      <c r="C188" s="71" t="s">
        <v>53</v>
      </c>
      <c r="D188" s="72">
        <v>0.48</v>
      </c>
      <c r="E188" s="72">
        <v>0.06</v>
      </c>
      <c r="F188" s="72">
        <v>1.02</v>
      </c>
      <c r="G188" s="72">
        <v>7.8</v>
      </c>
      <c r="H188" s="72">
        <v>1.2E-2</v>
      </c>
      <c r="I188" s="72">
        <v>3</v>
      </c>
      <c r="J188" s="72">
        <v>0</v>
      </c>
      <c r="K188" s="72">
        <v>0</v>
      </c>
      <c r="L188" s="72">
        <v>13.8</v>
      </c>
      <c r="M188" s="72">
        <v>0</v>
      </c>
      <c r="N188" s="72">
        <v>0</v>
      </c>
      <c r="O188" s="73">
        <v>0.36</v>
      </c>
    </row>
    <row r="189" spans="1:15" ht="51">
      <c r="A189" s="69" t="s">
        <v>54</v>
      </c>
      <c r="B189" s="74" t="s">
        <v>271</v>
      </c>
      <c r="C189" s="71" t="s">
        <v>42</v>
      </c>
      <c r="D189" s="72">
        <v>2.16</v>
      </c>
      <c r="E189" s="72">
        <v>2.2799999999999998</v>
      </c>
      <c r="F189" s="72">
        <v>15.06</v>
      </c>
      <c r="G189" s="72">
        <v>89</v>
      </c>
      <c r="H189" s="72">
        <v>0.12</v>
      </c>
      <c r="I189" s="72">
        <v>17.46</v>
      </c>
      <c r="J189" s="72">
        <v>0</v>
      </c>
      <c r="K189" s="72">
        <v>0.1</v>
      </c>
      <c r="L189" s="72">
        <v>23.48</v>
      </c>
      <c r="M189" s="72">
        <v>56.64</v>
      </c>
      <c r="N189" s="72">
        <v>23.88</v>
      </c>
      <c r="O189" s="73">
        <v>1.08</v>
      </c>
    </row>
    <row r="190" spans="1:15" ht="51">
      <c r="A190" s="69" t="s">
        <v>155</v>
      </c>
      <c r="B190" s="74" t="s">
        <v>156</v>
      </c>
      <c r="C190" s="71">
        <v>240</v>
      </c>
      <c r="D190" s="72">
        <v>20.84</v>
      </c>
      <c r="E190" s="72">
        <v>18.47</v>
      </c>
      <c r="F190" s="72">
        <v>55.26</v>
      </c>
      <c r="G190" s="72">
        <v>398.06</v>
      </c>
      <c r="H190" s="72">
        <v>0.115</v>
      </c>
      <c r="I190" s="72">
        <v>3.496</v>
      </c>
      <c r="J190" s="72">
        <v>6.9000000000000006E-2</v>
      </c>
      <c r="K190" s="72">
        <v>0.437</v>
      </c>
      <c r="L190" s="72">
        <v>18.837</v>
      </c>
      <c r="M190" s="72">
        <v>248.72200000000001</v>
      </c>
      <c r="N190" s="72">
        <v>109.61799999999999</v>
      </c>
      <c r="O190" s="73">
        <v>2.0470000000000002</v>
      </c>
    </row>
    <row r="191" spans="1:15" ht="51">
      <c r="A191" s="69" t="s">
        <v>102</v>
      </c>
      <c r="B191" s="74" t="s">
        <v>252</v>
      </c>
      <c r="C191" s="71" t="s">
        <v>42</v>
      </c>
      <c r="D191" s="72">
        <v>0.7</v>
      </c>
      <c r="E191" s="72">
        <v>0.3</v>
      </c>
      <c r="F191" s="72">
        <v>22.8</v>
      </c>
      <c r="G191" s="72">
        <v>97</v>
      </c>
      <c r="H191" s="72">
        <v>0</v>
      </c>
      <c r="I191" s="72">
        <v>70</v>
      </c>
      <c r="J191" s="72">
        <v>0</v>
      </c>
      <c r="K191" s="72">
        <v>0</v>
      </c>
      <c r="L191" s="72">
        <v>12</v>
      </c>
      <c r="M191" s="72">
        <v>3</v>
      </c>
      <c r="N191" s="72">
        <v>3</v>
      </c>
      <c r="O191" s="73">
        <v>1.5</v>
      </c>
    </row>
    <row r="192" spans="1:15">
      <c r="A192" s="69" t="s">
        <v>43</v>
      </c>
      <c r="B192" s="74" t="s">
        <v>233</v>
      </c>
      <c r="C192" s="71">
        <v>30</v>
      </c>
      <c r="D192" s="72">
        <v>2.37</v>
      </c>
      <c r="E192" s="72">
        <v>0.3</v>
      </c>
      <c r="F192" s="72">
        <v>14.76</v>
      </c>
      <c r="G192" s="72">
        <v>70.5</v>
      </c>
      <c r="H192" s="72">
        <v>0.06</v>
      </c>
      <c r="I192" s="72">
        <v>0</v>
      </c>
      <c r="J192" s="72">
        <v>0</v>
      </c>
      <c r="K192" s="72">
        <v>0</v>
      </c>
      <c r="L192" s="72">
        <v>6.9</v>
      </c>
      <c r="M192" s="72">
        <v>0</v>
      </c>
      <c r="N192" s="72">
        <v>0</v>
      </c>
      <c r="O192" s="73">
        <v>0.56999999999999995</v>
      </c>
    </row>
    <row r="193" spans="1:15">
      <c r="A193" s="69" t="s">
        <v>64</v>
      </c>
      <c r="B193" s="74" t="s">
        <v>65</v>
      </c>
      <c r="C193" s="71" t="s">
        <v>45</v>
      </c>
      <c r="D193" s="72">
        <v>1.98</v>
      </c>
      <c r="E193" s="72">
        <v>0.36</v>
      </c>
      <c r="F193" s="72">
        <v>10.02</v>
      </c>
      <c r="G193" s="72">
        <v>52.2</v>
      </c>
      <c r="H193" s="72">
        <v>5.3999999999999999E-2</v>
      </c>
      <c r="I193" s="72">
        <v>0</v>
      </c>
      <c r="J193" s="72">
        <v>0</v>
      </c>
      <c r="K193" s="72">
        <v>0.42</v>
      </c>
      <c r="L193" s="72">
        <v>10.5</v>
      </c>
      <c r="M193" s="72">
        <v>47.4</v>
      </c>
      <c r="N193" s="72">
        <v>14.1</v>
      </c>
      <c r="O193" s="73">
        <v>1.17</v>
      </c>
    </row>
    <row r="194" spans="1:15" ht="26.25">
      <c r="A194" s="69"/>
      <c r="B194" s="70" t="s">
        <v>66</v>
      </c>
      <c r="C194" s="71"/>
      <c r="D194" s="75">
        <f t="shared" ref="D194:O194" si="20">SUM(D188:D193)</f>
        <v>28.53</v>
      </c>
      <c r="E194" s="75">
        <f t="shared" si="20"/>
        <v>21.77</v>
      </c>
      <c r="F194" s="75">
        <f t="shared" si="20"/>
        <v>118.92</v>
      </c>
      <c r="G194" s="75">
        <f t="shared" si="20"/>
        <v>714.56000000000006</v>
      </c>
      <c r="H194" s="75">
        <f t="shared" si="20"/>
        <v>0.36099999999999999</v>
      </c>
      <c r="I194" s="75">
        <f t="shared" si="20"/>
        <v>93.956000000000003</v>
      </c>
      <c r="J194" s="75">
        <f t="shared" si="20"/>
        <v>6.9000000000000006E-2</v>
      </c>
      <c r="K194" s="75">
        <f t="shared" si="20"/>
        <v>0.95700000000000007</v>
      </c>
      <c r="L194" s="75">
        <f t="shared" si="20"/>
        <v>85.51700000000001</v>
      </c>
      <c r="M194" s="75">
        <f t="shared" si="20"/>
        <v>355.762</v>
      </c>
      <c r="N194" s="75">
        <f t="shared" si="20"/>
        <v>150.59799999999998</v>
      </c>
      <c r="O194" s="75">
        <f t="shared" si="20"/>
        <v>6.7270000000000003</v>
      </c>
    </row>
    <row r="195" spans="1:15" ht="76.5">
      <c r="A195" s="69" t="s">
        <v>104</v>
      </c>
      <c r="B195" s="74" t="s">
        <v>257</v>
      </c>
      <c r="C195" s="71" t="s">
        <v>42</v>
      </c>
      <c r="D195" s="72">
        <v>0.3</v>
      </c>
      <c r="E195" s="72">
        <v>0.12</v>
      </c>
      <c r="F195" s="72">
        <v>17.16</v>
      </c>
      <c r="G195" s="72">
        <v>70.040000000000006</v>
      </c>
      <c r="H195" s="72">
        <v>0</v>
      </c>
      <c r="I195" s="72">
        <v>60</v>
      </c>
      <c r="J195" s="72">
        <v>0</v>
      </c>
      <c r="K195" s="72">
        <v>0.2</v>
      </c>
      <c r="L195" s="72">
        <v>18.46</v>
      </c>
      <c r="M195" s="72">
        <v>9.9</v>
      </c>
      <c r="N195" s="72">
        <v>10.9</v>
      </c>
      <c r="O195" s="73">
        <v>0.44</v>
      </c>
    </row>
    <row r="196" spans="1:15" ht="51">
      <c r="A196" s="69" t="s">
        <v>89</v>
      </c>
      <c r="B196" s="74" t="s">
        <v>239</v>
      </c>
      <c r="C196" s="71" t="s">
        <v>53</v>
      </c>
      <c r="D196" s="72">
        <v>4.4400000000000004</v>
      </c>
      <c r="E196" s="72">
        <v>3.3</v>
      </c>
      <c r="F196" s="72">
        <v>5.31</v>
      </c>
      <c r="G196" s="72">
        <v>68.099999999999994</v>
      </c>
      <c r="H196" s="72">
        <v>3.5999999999999997E-2</v>
      </c>
      <c r="I196" s="72">
        <v>1.1040000000000001</v>
      </c>
      <c r="J196" s="72">
        <v>0</v>
      </c>
      <c r="K196" s="72">
        <v>0</v>
      </c>
      <c r="L196" s="72">
        <v>36.558</v>
      </c>
      <c r="M196" s="72">
        <v>0</v>
      </c>
      <c r="N196" s="72">
        <v>18.876000000000001</v>
      </c>
      <c r="O196" s="73">
        <v>0.45</v>
      </c>
    </row>
    <row r="197" spans="1:15" ht="27" thickBot="1">
      <c r="A197" s="76"/>
      <c r="B197" s="77" t="s">
        <v>71</v>
      </c>
      <c r="C197" s="78"/>
      <c r="D197" s="79">
        <f>SUM(D184:D196)</f>
        <v>88.38</v>
      </c>
      <c r="E197" s="79">
        <f t="shared" ref="E197:O197" si="21">SUM(E184:E196)</f>
        <v>78.279999999999987</v>
      </c>
      <c r="F197" s="79">
        <f t="shared" si="21"/>
        <v>331.51000000000005</v>
      </c>
      <c r="G197" s="79">
        <f t="shared" si="21"/>
        <v>2239.3399999999997</v>
      </c>
      <c r="H197" s="79">
        <f t="shared" si="21"/>
        <v>1.2080000000000002</v>
      </c>
      <c r="I197" s="79">
        <f t="shared" si="21"/>
        <v>270.666</v>
      </c>
      <c r="J197" s="79">
        <f t="shared" si="21"/>
        <v>0.498</v>
      </c>
      <c r="K197" s="79">
        <f t="shared" si="21"/>
        <v>2.9540000000000002</v>
      </c>
      <c r="L197" s="79">
        <f t="shared" si="21"/>
        <v>493.34199999999998</v>
      </c>
      <c r="M197" s="79">
        <f t="shared" si="21"/>
        <v>1030.5640000000001</v>
      </c>
      <c r="N197" s="79">
        <f t="shared" si="21"/>
        <v>371.42199999999991</v>
      </c>
      <c r="O197" s="79">
        <f t="shared" si="21"/>
        <v>19.824000000000002</v>
      </c>
    </row>
    <row r="198" spans="1:15">
      <c r="A198" s="85"/>
      <c r="B198" s="57"/>
      <c r="C198" s="58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</row>
    <row r="199" spans="1:15" ht="26.25">
      <c r="A199" s="56" t="s">
        <v>0</v>
      </c>
      <c r="B199" s="57" t="s">
        <v>170</v>
      </c>
      <c r="C199" s="58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</row>
    <row r="200" spans="1:15" ht="26.25">
      <c r="A200" s="56" t="s">
        <v>22</v>
      </c>
      <c r="B200" s="60" t="s">
        <v>23</v>
      </c>
      <c r="C200" s="58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</row>
    <row r="201" spans="1:15">
      <c r="A201" s="166" t="s">
        <v>19</v>
      </c>
      <c r="B201" s="168" t="s">
        <v>21</v>
      </c>
      <c r="C201" s="58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</row>
    <row r="202" spans="1:15" ht="26.25" thickBot="1">
      <c r="A202" s="167"/>
      <c r="B202" s="169"/>
      <c r="C202" s="58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</row>
    <row r="203" spans="1:15" ht="26.25">
      <c r="A203" s="170" t="s">
        <v>1</v>
      </c>
      <c r="B203" s="172" t="s">
        <v>2</v>
      </c>
      <c r="C203" s="174" t="s">
        <v>14</v>
      </c>
      <c r="D203" s="176" t="s">
        <v>7</v>
      </c>
      <c r="E203" s="176"/>
      <c r="F203" s="176"/>
      <c r="G203" s="176" t="s">
        <v>3</v>
      </c>
      <c r="H203" s="176" t="s">
        <v>4</v>
      </c>
      <c r="I203" s="176"/>
      <c r="J203" s="176"/>
      <c r="K203" s="176"/>
      <c r="L203" s="178" t="s">
        <v>5</v>
      </c>
      <c r="M203" s="179"/>
      <c r="N203" s="179"/>
      <c r="O203" s="180"/>
    </row>
    <row r="204" spans="1:15" ht="53.25" thickBot="1">
      <c r="A204" s="171"/>
      <c r="B204" s="173"/>
      <c r="C204" s="175"/>
      <c r="D204" s="61" t="s">
        <v>8</v>
      </c>
      <c r="E204" s="61" t="s">
        <v>6</v>
      </c>
      <c r="F204" s="61" t="s">
        <v>9</v>
      </c>
      <c r="G204" s="177"/>
      <c r="H204" s="61" t="s">
        <v>10</v>
      </c>
      <c r="I204" s="61" t="s">
        <v>11</v>
      </c>
      <c r="J204" s="61" t="s">
        <v>15</v>
      </c>
      <c r="K204" s="61" t="s">
        <v>16</v>
      </c>
      <c r="L204" s="61" t="s">
        <v>12</v>
      </c>
      <c r="M204" s="62" t="s">
        <v>17</v>
      </c>
      <c r="N204" s="62" t="s">
        <v>18</v>
      </c>
      <c r="O204" s="63" t="s">
        <v>13</v>
      </c>
    </row>
    <row r="205" spans="1:15" ht="26.25">
      <c r="A205" s="64" t="s">
        <v>24</v>
      </c>
      <c r="B205" s="65" t="s">
        <v>25</v>
      </c>
      <c r="C205" s="66" t="s">
        <v>26</v>
      </c>
      <c r="D205" s="67" t="s">
        <v>27</v>
      </c>
      <c r="E205" s="67" t="s">
        <v>28</v>
      </c>
      <c r="F205" s="67" t="s">
        <v>29</v>
      </c>
      <c r="G205" s="67" t="s">
        <v>30</v>
      </c>
      <c r="H205" s="67" t="s">
        <v>31</v>
      </c>
      <c r="I205" s="67" t="s">
        <v>32</v>
      </c>
      <c r="J205" s="67" t="s">
        <v>33</v>
      </c>
      <c r="K205" s="67" t="s">
        <v>34</v>
      </c>
      <c r="L205" s="67" t="s">
        <v>35</v>
      </c>
      <c r="M205" s="67" t="s">
        <v>36</v>
      </c>
      <c r="N205" s="67" t="s">
        <v>37</v>
      </c>
      <c r="O205" s="68" t="s">
        <v>38</v>
      </c>
    </row>
    <row r="206" spans="1:15" ht="26.25">
      <c r="A206" s="69"/>
      <c r="B206" s="70" t="s">
        <v>39</v>
      </c>
      <c r="C206" s="71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3"/>
    </row>
    <row r="207" spans="1:15" ht="51">
      <c r="A207" s="69" t="s">
        <v>109</v>
      </c>
      <c r="B207" s="74" t="s">
        <v>243</v>
      </c>
      <c r="C207" s="71" t="s">
        <v>42</v>
      </c>
      <c r="D207" s="72">
        <v>7.74</v>
      </c>
      <c r="E207" s="72">
        <v>11.82</v>
      </c>
      <c r="F207" s="72">
        <v>35.54</v>
      </c>
      <c r="G207" s="72">
        <v>279.39999999999998</v>
      </c>
      <c r="H207" s="72">
        <v>0.08</v>
      </c>
      <c r="I207" s="72">
        <v>1.42</v>
      </c>
      <c r="J207" s="72">
        <v>0.08</v>
      </c>
      <c r="K207" s="72">
        <v>0.76</v>
      </c>
      <c r="L207" s="72">
        <v>140.6</v>
      </c>
      <c r="M207" s="72">
        <v>136.4</v>
      </c>
      <c r="N207" s="72">
        <v>23</v>
      </c>
      <c r="O207" s="73">
        <v>0.56000000000000005</v>
      </c>
    </row>
    <row r="208" spans="1:15">
      <c r="A208" s="69" t="s">
        <v>43</v>
      </c>
      <c r="B208" s="74" t="s">
        <v>233</v>
      </c>
      <c r="C208" s="71">
        <v>30</v>
      </c>
      <c r="D208" s="72">
        <v>2.37</v>
      </c>
      <c r="E208" s="72">
        <v>0.3</v>
      </c>
      <c r="F208" s="72">
        <v>14.76</v>
      </c>
      <c r="G208" s="72">
        <v>70.5</v>
      </c>
      <c r="H208" s="72">
        <v>0.06</v>
      </c>
      <c r="I208" s="72">
        <v>0</v>
      </c>
      <c r="J208" s="72">
        <v>0</v>
      </c>
      <c r="K208" s="72">
        <v>0</v>
      </c>
      <c r="L208" s="72">
        <v>6.9</v>
      </c>
      <c r="M208" s="72">
        <v>0</v>
      </c>
      <c r="N208" s="72">
        <v>0</v>
      </c>
      <c r="O208" s="73">
        <v>0.56999999999999995</v>
      </c>
    </row>
    <row r="209" spans="1:15" ht="51">
      <c r="A209" s="69" t="s">
        <v>111</v>
      </c>
      <c r="B209" s="74" t="s">
        <v>244</v>
      </c>
      <c r="C209" s="71" t="s">
        <v>42</v>
      </c>
      <c r="D209" s="72">
        <v>3.2</v>
      </c>
      <c r="E209" s="72">
        <v>2.7</v>
      </c>
      <c r="F209" s="72">
        <v>15.9</v>
      </c>
      <c r="G209" s="72">
        <v>131</v>
      </c>
      <c r="H209" s="72">
        <v>0.04</v>
      </c>
      <c r="I209" s="72">
        <v>1.3</v>
      </c>
      <c r="J209" s="72">
        <v>0.02</v>
      </c>
      <c r="K209" s="72">
        <v>0</v>
      </c>
      <c r="L209" s="72">
        <v>126</v>
      </c>
      <c r="M209" s="72">
        <v>90</v>
      </c>
      <c r="N209" s="72">
        <v>14</v>
      </c>
      <c r="O209" s="73">
        <v>0.1</v>
      </c>
    </row>
    <row r="210" spans="1:15" ht="26.25">
      <c r="A210" s="69"/>
      <c r="B210" s="70" t="s">
        <v>50</v>
      </c>
      <c r="C210" s="71"/>
      <c r="D210" s="75">
        <f>SUM(D207:D209)</f>
        <v>13.309999999999999</v>
      </c>
      <c r="E210" s="75">
        <f t="shared" ref="E210:O210" si="22">SUM(E207:E209)</f>
        <v>14.82</v>
      </c>
      <c r="F210" s="75">
        <f t="shared" si="22"/>
        <v>66.2</v>
      </c>
      <c r="G210" s="75">
        <f t="shared" si="22"/>
        <v>480.9</v>
      </c>
      <c r="H210" s="75">
        <f t="shared" si="22"/>
        <v>0.18000000000000002</v>
      </c>
      <c r="I210" s="75">
        <f t="shared" si="22"/>
        <v>2.7199999999999998</v>
      </c>
      <c r="J210" s="75">
        <f t="shared" si="22"/>
        <v>0.1</v>
      </c>
      <c r="K210" s="75">
        <f t="shared" si="22"/>
        <v>0.76</v>
      </c>
      <c r="L210" s="75">
        <f t="shared" si="22"/>
        <v>273.5</v>
      </c>
      <c r="M210" s="75">
        <f t="shared" si="22"/>
        <v>226.4</v>
      </c>
      <c r="N210" s="75">
        <f t="shared" si="22"/>
        <v>37</v>
      </c>
      <c r="O210" s="75">
        <f t="shared" si="22"/>
        <v>1.23</v>
      </c>
    </row>
    <row r="211" spans="1:15">
      <c r="A211" s="69" t="s">
        <v>113</v>
      </c>
      <c r="B211" s="74" t="s">
        <v>114</v>
      </c>
      <c r="C211" s="71" t="s">
        <v>53</v>
      </c>
      <c r="D211" s="72">
        <v>0.8</v>
      </c>
      <c r="E211" s="72">
        <v>0.1</v>
      </c>
      <c r="F211" s="72">
        <v>4.3</v>
      </c>
      <c r="G211" s="72">
        <v>21</v>
      </c>
      <c r="H211" s="72">
        <v>1.2E-2</v>
      </c>
      <c r="I211" s="72">
        <v>1.218</v>
      </c>
      <c r="J211" s="72">
        <v>0</v>
      </c>
      <c r="K211" s="72">
        <v>0</v>
      </c>
      <c r="L211" s="72">
        <v>20.309999999999999</v>
      </c>
      <c r="M211" s="72">
        <v>0</v>
      </c>
      <c r="N211" s="72">
        <v>12.077999999999999</v>
      </c>
      <c r="O211" s="73">
        <v>0.76800000000000002</v>
      </c>
    </row>
    <row r="212" spans="1:15" ht="51">
      <c r="A212" s="69" t="s">
        <v>96</v>
      </c>
      <c r="B212" s="74" t="s">
        <v>223</v>
      </c>
      <c r="C212" s="71" t="s">
        <v>42</v>
      </c>
      <c r="D212" s="72">
        <v>1.84</v>
      </c>
      <c r="E212" s="72">
        <v>3.4</v>
      </c>
      <c r="F212" s="72">
        <v>12.1</v>
      </c>
      <c r="G212" s="72">
        <v>86.4</v>
      </c>
      <c r="H212" s="72">
        <v>0.2</v>
      </c>
      <c r="I212" s="72">
        <v>14.44</v>
      </c>
      <c r="J212" s="72">
        <v>0.02</v>
      </c>
      <c r="K212" s="72">
        <v>0.1</v>
      </c>
      <c r="L212" s="72">
        <v>41.22</v>
      </c>
      <c r="M212" s="72">
        <v>40.74</v>
      </c>
      <c r="N212" s="72">
        <v>18.36</v>
      </c>
      <c r="O212" s="73">
        <v>1.76</v>
      </c>
    </row>
    <row r="213" spans="1:15" ht="51">
      <c r="A213" s="69" t="s">
        <v>117</v>
      </c>
      <c r="B213" s="74" t="s">
        <v>118</v>
      </c>
      <c r="C213" s="71" t="s">
        <v>58</v>
      </c>
      <c r="D213" s="72">
        <v>7.69</v>
      </c>
      <c r="E213" s="72">
        <v>6.66</v>
      </c>
      <c r="F213" s="72">
        <v>16.25</v>
      </c>
      <c r="G213" s="72">
        <v>152.91999999999999</v>
      </c>
      <c r="H213" s="72">
        <v>4.8000000000000001E-2</v>
      </c>
      <c r="I213" s="72">
        <v>0.152</v>
      </c>
      <c r="J213" s="72">
        <v>1.6E-2</v>
      </c>
      <c r="K213" s="72">
        <v>3.2000000000000001E-2</v>
      </c>
      <c r="L213" s="72">
        <v>21.167999999999999</v>
      </c>
      <c r="M213" s="72">
        <v>9.2159999999999993</v>
      </c>
      <c r="N213" s="72">
        <v>0.72799999999999998</v>
      </c>
      <c r="O213" s="73">
        <v>0.44800000000000001</v>
      </c>
    </row>
    <row r="214" spans="1:15" ht="51">
      <c r="A214" s="69" t="s">
        <v>83</v>
      </c>
      <c r="B214" s="74" t="s">
        <v>84</v>
      </c>
      <c r="C214" s="71" t="s">
        <v>61</v>
      </c>
      <c r="D214" s="72">
        <v>8.61</v>
      </c>
      <c r="E214" s="72">
        <v>9</v>
      </c>
      <c r="F214" s="72">
        <v>38.81</v>
      </c>
      <c r="G214" s="72">
        <v>271.08</v>
      </c>
      <c r="H214" s="72">
        <v>0.3</v>
      </c>
      <c r="I214" s="72">
        <v>0</v>
      </c>
      <c r="J214" s="72">
        <v>0</v>
      </c>
      <c r="K214" s="72">
        <v>0</v>
      </c>
      <c r="L214" s="72">
        <v>18.254999999999999</v>
      </c>
      <c r="M214" s="72">
        <v>0</v>
      </c>
      <c r="N214" s="72">
        <v>1.02</v>
      </c>
      <c r="O214" s="73">
        <v>4.5750000000000002</v>
      </c>
    </row>
    <row r="215" spans="1:15" ht="51">
      <c r="A215" s="69" t="s">
        <v>85</v>
      </c>
      <c r="B215" s="74" t="s">
        <v>260</v>
      </c>
      <c r="C215" s="71" t="s">
        <v>42</v>
      </c>
      <c r="D215" s="72">
        <v>0.3</v>
      </c>
      <c r="E215" s="72">
        <v>0.2</v>
      </c>
      <c r="F215" s="72">
        <v>20.2</v>
      </c>
      <c r="G215" s="72">
        <v>81</v>
      </c>
      <c r="H215" s="72">
        <v>0.04</v>
      </c>
      <c r="I215" s="72">
        <v>1.48</v>
      </c>
      <c r="J215" s="72">
        <v>0.22</v>
      </c>
      <c r="K215" s="72">
        <v>2.04</v>
      </c>
      <c r="L215" s="72">
        <v>68.739999999999995</v>
      </c>
      <c r="M215" s="72">
        <v>54.02</v>
      </c>
      <c r="N215" s="72">
        <v>40.86</v>
      </c>
      <c r="O215" s="73">
        <v>1.24</v>
      </c>
    </row>
    <row r="216" spans="1:15">
      <c r="A216" s="69" t="s">
        <v>43</v>
      </c>
      <c r="B216" s="74" t="s">
        <v>233</v>
      </c>
      <c r="C216" s="71">
        <v>30</v>
      </c>
      <c r="D216" s="72">
        <v>2.37</v>
      </c>
      <c r="E216" s="72">
        <v>0.3</v>
      </c>
      <c r="F216" s="72">
        <v>14.76</v>
      </c>
      <c r="G216" s="72">
        <v>70.5</v>
      </c>
      <c r="H216" s="72">
        <v>0.06</v>
      </c>
      <c r="I216" s="72">
        <v>0</v>
      </c>
      <c r="J216" s="72">
        <v>0</v>
      </c>
      <c r="K216" s="72">
        <v>0</v>
      </c>
      <c r="L216" s="72">
        <v>6.9</v>
      </c>
      <c r="M216" s="72">
        <v>0</v>
      </c>
      <c r="N216" s="72">
        <v>0</v>
      </c>
      <c r="O216" s="73">
        <v>0.56999999999999995</v>
      </c>
    </row>
    <row r="217" spans="1:15">
      <c r="A217" s="69" t="s">
        <v>64</v>
      </c>
      <c r="B217" s="74" t="s">
        <v>65</v>
      </c>
      <c r="C217" s="71" t="s">
        <v>45</v>
      </c>
      <c r="D217" s="72">
        <v>1.98</v>
      </c>
      <c r="E217" s="72">
        <v>0.36</v>
      </c>
      <c r="F217" s="72">
        <v>10.02</v>
      </c>
      <c r="G217" s="72">
        <v>52.2</v>
      </c>
      <c r="H217" s="72">
        <v>5.3999999999999999E-2</v>
      </c>
      <c r="I217" s="72">
        <v>0</v>
      </c>
      <c r="J217" s="72">
        <v>0</v>
      </c>
      <c r="K217" s="72">
        <v>0.42</v>
      </c>
      <c r="L217" s="72">
        <v>10.5</v>
      </c>
      <c r="M217" s="72">
        <v>47.4</v>
      </c>
      <c r="N217" s="72">
        <v>14.1</v>
      </c>
      <c r="O217" s="73">
        <v>1.17</v>
      </c>
    </row>
    <row r="218" spans="1:15" ht="26.25">
      <c r="A218" s="69"/>
      <c r="B218" s="70" t="s">
        <v>66</v>
      </c>
      <c r="C218" s="71"/>
      <c r="D218" s="75">
        <f>SUM(D211:D217)</f>
        <v>23.59</v>
      </c>
      <c r="E218" s="75">
        <f t="shared" ref="E218:O218" si="23">SUM(E211:E217)</f>
        <v>20.02</v>
      </c>
      <c r="F218" s="75">
        <f t="shared" si="23"/>
        <v>116.44000000000001</v>
      </c>
      <c r="G218" s="75">
        <f t="shared" si="23"/>
        <v>735.1</v>
      </c>
      <c r="H218" s="75">
        <f t="shared" si="23"/>
        <v>0.71400000000000019</v>
      </c>
      <c r="I218" s="75">
        <f t="shared" si="23"/>
        <v>17.29</v>
      </c>
      <c r="J218" s="75">
        <f t="shared" si="23"/>
        <v>0.25600000000000001</v>
      </c>
      <c r="K218" s="75">
        <f t="shared" si="23"/>
        <v>2.5920000000000001</v>
      </c>
      <c r="L218" s="75">
        <f t="shared" si="23"/>
        <v>187.09299999999999</v>
      </c>
      <c r="M218" s="75">
        <f t="shared" si="23"/>
        <v>151.376</v>
      </c>
      <c r="N218" s="75">
        <f t="shared" si="23"/>
        <v>87.145999999999987</v>
      </c>
      <c r="O218" s="75">
        <f t="shared" si="23"/>
        <v>10.531000000000001</v>
      </c>
    </row>
    <row r="219" spans="1:15" ht="51">
      <c r="A219" s="69" t="s">
        <v>87</v>
      </c>
      <c r="B219" s="74" t="s">
        <v>88</v>
      </c>
      <c r="C219" s="71" t="s">
        <v>42</v>
      </c>
      <c r="D219" s="72">
        <v>5.4</v>
      </c>
      <c r="E219" s="72">
        <v>5</v>
      </c>
      <c r="F219" s="72">
        <v>21.6</v>
      </c>
      <c r="G219" s="72">
        <v>158</v>
      </c>
      <c r="H219" s="72">
        <v>0.06</v>
      </c>
      <c r="I219" s="72">
        <v>1.8</v>
      </c>
      <c r="J219" s="72">
        <v>0.04</v>
      </c>
      <c r="K219" s="72">
        <v>0</v>
      </c>
      <c r="L219" s="72">
        <v>242</v>
      </c>
      <c r="M219" s="72">
        <v>0</v>
      </c>
      <c r="N219" s="72">
        <v>30</v>
      </c>
      <c r="O219" s="73">
        <v>0.2</v>
      </c>
    </row>
    <row r="220" spans="1:15" ht="76.5">
      <c r="A220" s="69" t="s">
        <v>168</v>
      </c>
      <c r="B220" s="74" t="s">
        <v>258</v>
      </c>
      <c r="C220" s="71" t="s">
        <v>53</v>
      </c>
      <c r="D220" s="72">
        <v>3.92</v>
      </c>
      <c r="E220" s="72">
        <v>3.52</v>
      </c>
      <c r="F220" s="72">
        <v>23.5</v>
      </c>
      <c r="G220" s="72">
        <v>141.24</v>
      </c>
      <c r="H220" s="72">
        <v>6.6000000000000003E-2</v>
      </c>
      <c r="I220" s="72">
        <v>14.49</v>
      </c>
      <c r="J220" s="72">
        <v>6.0000000000000001E-3</v>
      </c>
      <c r="K220" s="72">
        <v>0.48</v>
      </c>
      <c r="L220" s="72">
        <v>24.192</v>
      </c>
      <c r="M220" s="72">
        <v>40.944000000000003</v>
      </c>
      <c r="N220" s="72">
        <v>10.763999999999999</v>
      </c>
      <c r="O220" s="73">
        <v>0.624</v>
      </c>
    </row>
    <row r="221" spans="1:15" ht="27" thickBot="1">
      <c r="A221" s="76"/>
      <c r="B221" s="77" t="s">
        <v>71</v>
      </c>
      <c r="C221" s="78"/>
      <c r="D221" s="79">
        <f>SUM(D207:D220)</f>
        <v>83.11999999999999</v>
      </c>
      <c r="E221" s="79">
        <f t="shared" ref="E221:O221" si="24">SUM(E207:E220)</f>
        <v>78.199999999999989</v>
      </c>
      <c r="F221" s="79">
        <f t="shared" si="24"/>
        <v>410.38000000000005</v>
      </c>
      <c r="G221" s="79">
        <f t="shared" si="24"/>
        <v>2731.24</v>
      </c>
      <c r="H221" s="79">
        <f t="shared" si="24"/>
        <v>1.9140000000000006</v>
      </c>
      <c r="I221" s="79">
        <f t="shared" si="24"/>
        <v>56.309999999999995</v>
      </c>
      <c r="J221" s="79">
        <f t="shared" si="24"/>
        <v>0.75800000000000001</v>
      </c>
      <c r="K221" s="79">
        <f t="shared" si="24"/>
        <v>7.1840000000000011</v>
      </c>
      <c r="L221" s="79">
        <f t="shared" si="24"/>
        <v>1187.3779999999999</v>
      </c>
      <c r="M221" s="79">
        <f t="shared" si="24"/>
        <v>796.49599999999998</v>
      </c>
      <c r="N221" s="79">
        <f t="shared" si="24"/>
        <v>289.05599999999998</v>
      </c>
      <c r="O221" s="79">
        <f t="shared" si="24"/>
        <v>24.345999999999997</v>
      </c>
    </row>
    <row r="222" spans="1:15">
      <c r="A222" s="85"/>
      <c r="B222" s="57"/>
      <c r="C222" s="58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</row>
    <row r="223" spans="1:15" ht="26.25">
      <c r="A223" s="56" t="s">
        <v>0</v>
      </c>
      <c r="B223" s="57" t="s">
        <v>178</v>
      </c>
      <c r="C223" s="58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</row>
    <row r="224" spans="1:15" ht="26.25">
      <c r="A224" s="56" t="s">
        <v>22</v>
      </c>
      <c r="B224" s="60" t="s">
        <v>23</v>
      </c>
      <c r="C224" s="58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</row>
    <row r="225" spans="1:15">
      <c r="A225" s="166" t="s">
        <v>19</v>
      </c>
      <c r="B225" s="168" t="s">
        <v>21</v>
      </c>
      <c r="C225" s="58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</row>
    <row r="226" spans="1:15" ht="26.25" thickBot="1">
      <c r="A226" s="167"/>
      <c r="B226" s="169"/>
      <c r="C226" s="58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</row>
    <row r="227" spans="1:15" ht="26.25">
      <c r="A227" s="170" t="s">
        <v>1</v>
      </c>
      <c r="B227" s="172" t="s">
        <v>2</v>
      </c>
      <c r="C227" s="174" t="s">
        <v>14</v>
      </c>
      <c r="D227" s="176" t="s">
        <v>7</v>
      </c>
      <c r="E227" s="176"/>
      <c r="F227" s="176"/>
      <c r="G227" s="176" t="s">
        <v>3</v>
      </c>
      <c r="H227" s="176" t="s">
        <v>4</v>
      </c>
      <c r="I227" s="176"/>
      <c r="J227" s="176"/>
      <c r="K227" s="176"/>
      <c r="L227" s="178" t="s">
        <v>5</v>
      </c>
      <c r="M227" s="179"/>
      <c r="N227" s="179"/>
      <c r="O227" s="180"/>
    </row>
    <row r="228" spans="1:15" ht="53.25" thickBot="1">
      <c r="A228" s="171"/>
      <c r="B228" s="173"/>
      <c r="C228" s="175"/>
      <c r="D228" s="61" t="s">
        <v>8</v>
      </c>
      <c r="E228" s="61" t="s">
        <v>6</v>
      </c>
      <c r="F228" s="61" t="s">
        <v>9</v>
      </c>
      <c r="G228" s="177"/>
      <c r="H228" s="61" t="s">
        <v>10</v>
      </c>
      <c r="I228" s="61" t="s">
        <v>11</v>
      </c>
      <c r="J228" s="61" t="s">
        <v>15</v>
      </c>
      <c r="K228" s="61" t="s">
        <v>16</v>
      </c>
      <c r="L228" s="61" t="s">
        <v>12</v>
      </c>
      <c r="M228" s="62" t="s">
        <v>17</v>
      </c>
      <c r="N228" s="62" t="s">
        <v>18</v>
      </c>
      <c r="O228" s="63" t="s">
        <v>13</v>
      </c>
    </row>
    <row r="229" spans="1:15" ht="26.25">
      <c r="A229" s="64" t="s">
        <v>24</v>
      </c>
      <c r="B229" s="65" t="s">
        <v>25</v>
      </c>
      <c r="C229" s="66" t="s">
        <v>26</v>
      </c>
      <c r="D229" s="67" t="s">
        <v>27</v>
      </c>
      <c r="E229" s="67" t="s">
        <v>28</v>
      </c>
      <c r="F229" s="67" t="s">
        <v>29</v>
      </c>
      <c r="G229" s="67" t="s">
        <v>30</v>
      </c>
      <c r="H229" s="67" t="s">
        <v>31</v>
      </c>
      <c r="I229" s="67" t="s">
        <v>32</v>
      </c>
      <c r="J229" s="67" t="s">
        <v>33</v>
      </c>
      <c r="K229" s="67" t="s">
        <v>34</v>
      </c>
      <c r="L229" s="67" t="s">
        <v>35</v>
      </c>
      <c r="M229" s="67" t="s">
        <v>36</v>
      </c>
      <c r="N229" s="67" t="s">
        <v>37</v>
      </c>
      <c r="O229" s="68" t="s">
        <v>38</v>
      </c>
    </row>
    <row r="230" spans="1:15" ht="26.25">
      <c r="A230" s="69"/>
      <c r="B230" s="70" t="s">
        <v>39</v>
      </c>
      <c r="C230" s="71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3"/>
    </row>
    <row r="231" spans="1:15" ht="76.5">
      <c r="A231" s="69" t="s">
        <v>140</v>
      </c>
      <c r="B231" s="74" t="s">
        <v>250</v>
      </c>
      <c r="C231" s="71" t="s">
        <v>42</v>
      </c>
      <c r="D231" s="72">
        <v>7.16</v>
      </c>
      <c r="E231" s="72">
        <v>9.4</v>
      </c>
      <c r="F231" s="72">
        <v>28.8</v>
      </c>
      <c r="G231" s="72">
        <v>291.89999999999998</v>
      </c>
      <c r="H231" s="72">
        <v>0.16</v>
      </c>
      <c r="I231" s="72">
        <v>1.54</v>
      </c>
      <c r="J231" s="72">
        <v>0.06</v>
      </c>
      <c r="K231" s="72">
        <v>0.54</v>
      </c>
      <c r="L231" s="72">
        <v>156.80000000000001</v>
      </c>
      <c r="M231" s="72">
        <v>206</v>
      </c>
      <c r="N231" s="72">
        <v>55.6</v>
      </c>
      <c r="O231" s="73">
        <v>1.24</v>
      </c>
    </row>
    <row r="232" spans="1:15">
      <c r="A232" s="69" t="s">
        <v>43</v>
      </c>
      <c r="B232" s="74" t="s">
        <v>233</v>
      </c>
      <c r="C232" s="71">
        <v>30</v>
      </c>
      <c r="D232" s="72">
        <v>2.37</v>
      </c>
      <c r="E232" s="72">
        <v>0.3</v>
      </c>
      <c r="F232" s="72">
        <v>14.76</v>
      </c>
      <c r="G232" s="72">
        <v>70.5</v>
      </c>
      <c r="H232" s="72">
        <v>0.06</v>
      </c>
      <c r="I232" s="72">
        <v>0</v>
      </c>
      <c r="J232" s="72">
        <v>0</v>
      </c>
      <c r="K232" s="72">
        <v>0</v>
      </c>
      <c r="L232" s="72">
        <v>6.9</v>
      </c>
      <c r="M232" s="72">
        <v>0</v>
      </c>
      <c r="N232" s="72">
        <v>0</v>
      </c>
      <c r="O232" s="73">
        <v>0.56999999999999995</v>
      </c>
    </row>
    <row r="233" spans="1:15">
      <c r="A233" s="69" t="s">
        <v>164</v>
      </c>
      <c r="B233" s="74" t="s">
        <v>165</v>
      </c>
      <c r="C233" s="71" t="s">
        <v>42</v>
      </c>
      <c r="D233" s="72">
        <v>0.1</v>
      </c>
      <c r="E233" s="72">
        <v>0</v>
      </c>
      <c r="F233" s="72">
        <v>15.2</v>
      </c>
      <c r="G233" s="72">
        <v>61</v>
      </c>
      <c r="H233" s="72">
        <v>0</v>
      </c>
      <c r="I233" s="72">
        <v>2.8</v>
      </c>
      <c r="J233" s="72">
        <v>0</v>
      </c>
      <c r="K233" s="72">
        <v>0</v>
      </c>
      <c r="L233" s="72">
        <v>14.2</v>
      </c>
      <c r="M233" s="72">
        <v>4</v>
      </c>
      <c r="N233" s="72">
        <v>2</v>
      </c>
      <c r="O233" s="73">
        <v>0.4</v>
      </c>
    </row>
    <row r="234" spans="1:15" ht="26.25">
      <c r="A234" s="69"/>
      <c r="B234" s="70" t="s">
        <v>50</v>
      </c>
      <c r="C234" s="71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3"/>
    </row>
    <row r="235" spans="1:15" ht="51">
      <c r="A235" s="69" t="s">
        <v>181</v>
      </c>
      <c r="B235" s="74" t="s">
        <v>182</v>
      </c>
      <c r="C235" s="71" t="s">
        <v>53</v>
      </c>
      <c r="D235" s="72">
        <v>1.86</v>
      </c>
      <c r="E235" s="72">
        <v>1.92</v>
      </c>
      <c r="F235" s="72">
        <v>3.9</v>
      </c>
      <c r="G235" s="72">
        <v>40.18</v>
      </c>
      <c r="H235" s="72">
        <v>6.6000000000000003E-2</v>
      </c>
      <c r="I235" s="72">
        <v>6</v>
      </c>
      <c r="J235" s="72">
        <v>0.03</v>
      </c>
      <c r="K235" s="72">
        <v>0.12</v>
      </c>
      <c r="L235" s="72">
        <v>12</v>
      </c>
      <c r="M235" s="72">
        <v>37.200000000000003</v>
      </c>
      <c r="N235" s="72">
        <v>12.6</v>
      </c>
      <c r="O235" s="73">
        <v>0.42</v>
      </c>
    </row>
    <row r="236" spans="1:15" ht="76.5">
      <c r="A236" s="69" t="s">
        <v>190</v>
      </c>
      <c r="B236" s="74" t="s">
        <v>191</v>
      </c>
      <c r="C236" s="71" t="s">
        <v>42</v>
      </c>
      <c r="D236" s="72">
        <v>2.12</v>
      </c>
      <c r="E236" s="72">
        <v>4.4400000000000004</v>
      </c>
      <c r="F236" s="72">
        <v>7.38</v>
      </c>
      <c r="G236" s="72">
        <v>78.58</v>
      </c>
      <c r="H236" s="72">
        <v>0.06</v>
      </c>
      <c r="I236" s="72">
        <v>24.34</v>
      </c>
      <c r="J236" s="72">
        <v>0</v>
      </c>
      <c r="K236" s="72">
        <v>0.1</v>
      </c>
      <c r="L236" s="72">
        <v>38.24</v>
      </c>
      <c r="M236" s="72">
        <v>38.44</v>
      </c>
      <c r="N236" s="72">
        <v>16.920000000000002</v>
      </c>
      <c r="O236" s="73">
        <v>0.68</v>
      </c>
    </row>
    <row r="237" spans="1:15" ht="76.5">
      <c r="A237" s="69" t="s">
        <v>192</v>
      </c>
      <c r="B237" s="74" t="s">
        <v>193</v>
      </c>
      <c r="C237" s="71" t="s">
        <v>58</v>
      </c>
      <c r="D237" s="72">
        <v>10.32</v>
      </c>
      <c r="E237" s="72">
        <v>3.98</v>
      </c>
      <c r="F237" s="72">
        <v>9.1</v>
      </c>
      <c r="G237" s="72">
        <v>111.13</v>
      </c>
      <c r="H237" s="72">
        <v>6.4000000000000001E-2</v>
      </c>
      <c r="I237" s="72">
        <v>0.76800000000000002</v>
      </c>
      <c r="J237" s="72">
        <v>2.4E-2</v>
      </c>
      <c r="K237" s="72">
        <v>7.1999999999999995E-2</v>
      </c>
      <c r="L237" s="72">
        <v>29.128</v>
      </c>
      <c r="M237" s="72">
        <v>60.591999999999999</v>
      </c>
      <c r="N237" s="72">
        <v>30.68</v>
      </c>
      <c r="O237" s="73">
        <v>0.82399999999999995</v>
      </c>
    </row>
    <row r="238" spans="1:15" ht="51">
      <c r="A238" s="69" t="s">
        <v>194</v>
      </c>
      <c r="B238" s="74" t="s">
        <v>195</v>
      </c>
      <c r="C238" s="71" t="s">
        <v>61</v>
      </c>
      <c r="D238" s="72">
        <v>7.61</v>
      </c>
      <c r="E238" s="72">
        <v>3.42</v>
      </c>
      <c r="F238" s="72">
        <v>42.02</v>
      </c>
      <c r="G238" s="72">
        <v>218.52</v>
      </c>
      <c r="H238" s="72">
        <v>0.12</v>
      </c>
      <c r="I238" s="72">
        <v>0</v>
      </c>
      <c r="J238" s="72">
        <v>0</v>
      </c>
      <c r="K238" s="72">
        <v>3.57</v>
      </c>
      <c r="L238" s="72">
        <v>154.66499999999999</v>
      </c>
      <c r="M238" s="72">
        <v>148.5</v>
      </c>
      <c r="N238" s="72">
        <v>30.78</v>
      </c>
      <c r="O238" s="73">
        <v>1.2</v>
      </c>
    </row>
    <row r="239" spans="1:15" ht="76.5">
      <c r="A239" s="69" t="s">
        <v>62</v>
      </c>
      <c r="B239" s="74" t="s">
        <v>255</v>
      </c>
      <c r="C239" s="71" t="s">
        <v>42</v>
      </c>
      <c r="D239" s="72">
        <v>0.5</v>
      </c>
      <c r="E239" s="72">
        <v>0</v>
      </c>
      <c r="F239" s="72">
        <v>27</v>
      </c>
      <c r="G239" s="72">
        <v>110</v>
      </c>
      <c r="H239" s="72">
        <v>0</v>
      </c>
      <c r="I239" s="72">
        <v>0.5</v>
      </c>
      <c r="J239" s="72">
        <v>0</v>
      </c>
      <c r="K239" s="72">
        <v>0</v>
      </c>
      <c r="L239" s="72">
        <v>28</v>
      </c>
      <c r="M239" s="72">
        <v>19</v>
      </c>
      <c r="N239" s="72">
        <v>7</v>
      </c>
      <c r="O239" s="73">
        <v>1.5</v>
      </c>
    </row>
    <row r="240" spans="1:15">
      <c r="A240" s="69" t="s">
        <v>43</v>
      </c>
      <c r="B240" s="74" t="s">
        <v>233</v>
      </c>
      <c r="C240" s="71">
        <v>30</v>
      </c>
      <c r="D240" s="72">
        <v>2.37</v>
      </c>
      <c r="E240" s="72">
        <v>0.3</v>
      </c>
      <c r="F240" s="72">
        <v>14.76</v>
      </c>
      <c r="G240" s="72">
        <v>70.5</v>
      </c>
      <c r="H240" s="72">
        <v>0.06</v>
      </c>
      <c r="I240" s="72">
        <v>0</v>
      </c>
      <c r="J240" s="72">
        <v>0</v>
      </c>
      <c r="K240" s="72">
        <v>0</v>
      </c>
      <c r="L240" s="72">
        <v>6.9</v>
      </c>
      <c r="M240" s="72">
        <v>0</v>
      </c>
      <c r="N240" s="72">
        <v>0</v>
      </c>
      <c r="O240" s="73">
        <v>0.56999999999999995</v>
      </c>
    </row>
    <row r="241" spans="1:15">
      <c r="A241" s="69" t="s">
        <v>64</v>
      </c>
      <c r="B241" s="74" t="s">
        <v>65</v>
      </c>
      <c r="C241" s="71" t="s">
        <v>45</v>
      </c>
      <c r="D241" s="72">
        <v>1.98</v>
      </c>
      <c r="E241" s="72">
        <v>0.36</v>
      </c>
      <c r="F241" s="72">
        <v>10.02</v>
      </c>
      <c r="G241" s="72">
        <v>52.2</v>
      </c>
      <c r="H241" s="72">
        <v>5.3999999999999999E-2</v>
      </c>
      <c r="I241" s="72">
        <v>0</v>
      </c>
      <c r="J241" s="72">
        <v>0</v>
      </c>
      <c r="K241" s="72">
        <v>0.42</v>
      </c>
      <c r="L241" s="72">
        <v>10.5</v>
      </c>
      <c r="M241" s="72">
        <v>47.4</v>
      </c>
      <c r="N241" s="72">
        <v>14.1</v>
      </c>
      <c r="O241" s="73">
        <v>1.17</v>
      </c>
    </row>
    <row r="242" spans="1:15" ht="26.25">
      <c r="A242" s="69"/>
      <c r="B242" s="70" t="s">
        <v>66</v>
      </c>
      <c r="C242" s="71"/>
      <c r="D242" s="75">
        <f>SUM(D235:D241)</f>
        <v>26.76</v>
      </c>
      <c r="E242" s="75">
        <f t="shared" ref="E242:O242" si="25">SUM(E235:E241)</f>
        <v>14.42</v>
      </c>
      <c r="F242" s="75">
        <f t="shared" si="25"/>
        <v>114.18</v>
      </c>
      <c r="G242" s="75">
        <f t="shared" si="25"/>
        <v>681.11</v>
      </c>
      <c r="H242" s="75">
        <f t="shared" si="25"/>
        <v>0.42399999999999999</v>
      </c>
      <c r="I242" s="75">
        <f t="shared" si="25"/>
        <v>31.608000000000001</v>
      </c>
      <c r="J242" s="75">
        <f t="shared" si="25"/>
        <v>5.3999999999999999E-2</v>
      </c>
      <c r="K242" s="75">
        <f t="shared" si="25"/>
        <v>4.282</v>
      </c>
      <c r="L242" s="75">
        <f t="shared" si="25"/>
        <v>279.43299999999999</v>
      </c>
      <c r="M242" s="75">
        <f t="shared" si="25"/>
        <v>351.13199999999995</v>
      </c>
      <c r="N242" s="75">
        <f t="shared" si="25"/>
        <v>112.08</v>
      </c>
      <c r="O242" s="75">
        <f t="shared" si="25"/>
        <v>6.3639999999999999</v>
      </c>
    </row>
    <row r="243" spans="1:15" ht="102">
      <c r="A243" s="69" t="s">
        <v>67</v>
      </c>
      <c r="B243" s="74" t="s">
        <v>248</v>
      </c>
      <c r="C243" s="71" t="s">
        <v>42</v>
      </c>
      <c r="D243" s="72">
        <v>1.4</v>
      </c>
      <c r="E243" s="72">
        <v>0</v>
      </c>
      <c r="F243" s="72">
        <v>29</v>
      </c>
      <c r="G243" s="72">
        <v>122</v>
      </c>
      <c r="H243" s="72">
        <v>0</v>
      </c>
      <c r="I243" s="72">
        <v>0</v>
      </c>
      <c r="J243" s="72">
        <v>0</v>
      </c>
      <c r="K243" s="72">
        <v>0</v>
      </c>
      <c r="L243" s="72">
        <v>1</v>
      </c>
      <c r="M243" s="72">
        <v>0</v>
      </c>
      <c r="N243" s="72">
        <v>0</v>
      </c>
      <c r="O243" s="73">
        <v>0.1</v>
      </c>
    </row>
    <row r="244" spans="1:15" ht="51">
      <c r="A244" s="69" t="s">
        <v>137</v>
      </c>
      <c r="B244" s="74" t="s">
        <v>249</v>
      </c>
      <c r="C244" s="71" t="s">
        <v>53</v>
      </c>
      <c r="D244" s="72">
        <v>5.83</v>
      </c>
      <c r="E244" s="72">
        <v>1.91</v>
      </c>
      <c r="F244" s="72">
        <v>43.4</v>
      </c>
      <c r="G244" s="72">
        <v>213.09</v>
      </c>
      <c r="H244" s="72">
        <v>9.6000000000000002E-2</v>
      </c>
      <c r="I244" s="72">
        <v>0</v>
      </c>
      <c r="J244" s="72">
        <v>0</v>
      </c>
      <c r="K244" s="72">
        <v>0.79800000000000004</v>
      </c>
      <c r="L244" s="72">
        <v>11.46</v>
      </c>
      <c r="M244" s="72">
        <v>48.756</v>
      </c>
      <c r="N244" s="72">
        <v>9.09</v>
      </c>
      <c r="O244" s="73">
        <v>0.68400000000000005</v>
      </c>
    </row>
    <row r="245" spans="1:15" ht="27" thickBot="1">
      <c r="A245" s="76"/>
      <c r="B245" s="77" t="s">
        <v>71</v>
      </c>
      <c r="C245" s="78"/>
      <c r="D245" s="79">
        <f>SUM(D231:D244)</f>
        <v>70.38</v>
      </c>
      <c r="E245" s="79">
        <f t="shared" ref="E245:O245" si="26">SUM(E231:E244)</f>
        <v>40.449999999999996</v>
      </c>
      <c r="F245" s="79">
        <f t="shared" si="26"/>
        <v>359.52</v>
      </c>
      <c r="G245" s="79">
        <f t="shared" si="26"/>
        <v>2120.71</v>
      </c>
      <c r="H245" s="79">
        <f t="shared" si="26"/>
        <v>1.1640000000000001</v>
      </c>
      <c r="I245" s="79">
        <f t="shared" si="26"/>
        <v>67.555999999999997</v>
      </c>
      <c r="J245" s="79">
        <f t="shared" si="26"/>
        <v>0.16799999999999998</v>
      </c>
      <c r="K245" s="79">
        <f t="shared" si="26"/>
        <v>9.9019999999999992</v>
      </c>
      <c r="L245" s="79">
        <f t="shared" si="26"/>
        <v>749.226</v>
      </c>
      <c r="M245" s="79">
        <f t="shared" si="26"/>
        <v>961.01999999999987</v>
      </c>
      <c r="N245" s="79">
        <f t="shared" si="26"/>
        <v>290.84999999999997</v>
      </c>
      <c r="O245" s="79">
        <f t="shared" si="26"/>
        <v>15.722000000000001</v>
      </c>
    </row>
    <row r="246" spans="1:15">
      <c r="A246" s="85"/>
      <c r="B246" s="57"/>
      <c r="C246" s="58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</row>
    <row r="247" spans="1:15" ht="26.25">
      <c r="A247" s="56" t="s">
        <v>0</v>
      </c>
      <c r="B247" s="57" t="s">
        <v>189</v>
      </c>
      <c r="C247" s="58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</row>
    <row r="248" spans="1:15" ht="26.25">
      <c r="A248" s="56" t="s">
        <v>22</v>
      </c>
      <c r="B248" s="60" t="s">
        <v>23</v>
      </c>
      <c r="C248" s="58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</row>
    <row r="249" spans="1:15">
      <c r="A249" s="166" t="s">
        <v>19</v>
      </c>
      <c r="B249" s="168" t="s">
        <v>21</v>
      </c>
      <c r="C249" s="58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</row>
    <row r="250" spans="1:15" ht="26.25" thickBot="1">
      <c r="A250" s="167"/>
      <c r="B250" s="169"/>
      <c r="C250" s="58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</row>
    <row r="251" spans="1:15" ht="26.25">
      <c r="A251" s="170" t="s">
        <v>1</v>
      </c>
      <c r="B251" s="172" t="s">
        <v>2</v>
      </c>
      <c r="C251" s="174" t="s">
        <v>14</v>
      </c>
      <c r="D251" s="176" t="s">
        <v>7</v>
      </c>
      <c r="E251" s="176"/>
      <c r="F251" s="176"/>
      <c r="G251" s="176" t="s">
        <v>3</v>
      </c>
      <c r="H251" s="176" t="s">
        <v>4</v>
      </c>
      <c r="I251" s="176"/>
      <c r="J251" s="176"/>
      <c r="K251" s="176"/>
      <c r="L251" s="178" t="s">
        <v>5</v>
      </c>
      <c r="M251" s="179"/>
      <c r="N251" s="179"/>
      <c r="O251" s="180"/>
    </row>
    <row r="252" spans="1:15" ht="53.25" thickBot="1">
      <c r="A252" s="171"/>
      <c r="B252" s="173"/>
      <c r="C252" s="175"/>
      <c r="D252" s="61" t="s">
        <v>8</v>
      </c>
      <c r="E252" s="61" t="s">
        <v>6</v>
      </c>
      <c r="F252" s="61" t="s">
        <v>9</v>
      </c>
      <c r="G252" s="177"/>
      <c r="H252" s="61" t="s">
        <v>10</v>
      </c>
      <c r="I252" s="61" t="s">
        <v>11</v>
      </c>
      <c r="J252" s="61" t="s">
        <v>15</v>
      </c>
      <c r="K252" s="61" t="s">
        <v>16</v>
      </c>
      <c r="L252" s="61" t="s">
        <v>12</v>
      </c>
      <c r="M252" s="62" t="s">
        <v>17</v>
      </c>
      <c r="N252" s="62" t="s">
        <v>18</v>
      </c>
      <c r="O252" s="63" t="s">
        <v>13</v>
      </c>
    </row>
    <row r="253" spans="1:15" ht="26.25">
      <c r="A253" s="64" t="s">
        <v>24</v>
      </c>
      <c r="B253" s="65" t="s">
        <v>25</v>
      </c>
      <c r="C253" s="66" t="s">
        <v>26</v>
      </c>
      <c r="D253" s="67" t="s">
        <v>27</v>
      </c>
      <c r="E253" s="67" t="s">
        <v>28</v>
      </c>
      <c r="F253" s="67" t="s">
        <v>29</v>
      </c>
      <c r="G253" s="67" t="s">
        <v>30</v>
      </c>
      <c r="H253" s="67" t="s">
        <v>31</v>
      </c>
      <c r="I253" s="67" t="s">
        <v>32</v>
      </c>
      <c r="J253" s="67" t="s">
        <v>33</v>
      </c>
      <c r="K253" s="67" t="s">
        <v>34</v>
      </c>
      <c r="L253" s="67" t="s">
        <v>35</v>
      </c>
      <c r="M253" s="67" t="s">
        <v>36</v>
      </c>
      <c r="N253" s="67" t="s">
        <v>37</v>
      </c>
      <c r="O253" s="68" t="s">
        <v>38</v>
      </c>
    </row>
    <row r="254" spans="1:15" ht="26.25">
      <c r="A254" s="69"/>
      <c r="B254" s="70" t="s">
        <v>39</v>
      </c>
      <c r="C254" s="71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3"/>
    </row>
    <row r="255" spans="1:15" ht="51">
      <c r="A255" s="69" t="s">
        <v>127</v>
      </c>
      <c r="B255" s="74" t="s">
        <v>128</v>
      </c>
      <c r="C255" s="71" t="s">
        <v>61</v>
      </c>
      <c r="D255" s="72">
        <v>8.33</v>
      </c>
      <c r="E255" s="72">
        <v>12</v>
      </c>
      <c r="F255" s="72">
        <v>37.76</v>
      </c>
      <c r="G255" s="72">
        <v>291.87</v>
      </c>
      <c r="H255" s="72">
        <v>0.09</v>
      </c>
      <c r="I255" s="72">
        <v>0.24</v>
      </c>
      <c r="J255" s="72">
        <v>0.03</v>
      </c>
      <c r="K255" s="72">
        <v>0.03</v>
      </c>
      <c r="L255" s="72">
        <v>123.54</v>
      </c>
      <c r="M255" s="72">
        <v>47.865000000000002</v>
      </c>
      <c r="N255" s="72">
        <v>8.0549999999999997</v>
      </c>
      <c r="O255" s="73">
        <v>1.29</v>
      </c>
    </row>
    <row r="256" spans="1:15">
      <c r="A256" s="69" t="s">
        <v>48</v>
      </c>
      <c r="B256" s="74" t="s">
        <v>247</v>
      </c>
      <c r="C256" s="71" t="s">
        <v>42</v>
      </c>
      <c r="D256" s="72">
        <v>0.1</v>
      </c>
      <c r="E256" s="72">
        <v>0</v>
      </c>
      <c r="F256" s="72">
        <v>15</v>
      </c>
      <c r="G256" s="72">
        <v>60</v>
      </c>
      <c r="H256" s="72">
        <v>0</v>
      </c>
      <c r="I256" s="72">
        <v>0</v>
      </c>
      <c r="J256" s="72">
        <v>0</v>
      </c>
      <c r="K256" s="72">
        <v>0</v>
      </c>
      <c r="L256" s="72">
        <v>11</v>
      </c>
      <c r="M256" s="72">
        <v>3</v>
      </c>
      <c r="N256" s="72">
        <v>1</v>
      </c>
      <c r="O256" s="73">
        <v>0.3</v>
      </c>
    </row>
    <row r="257" spans="1:15" ht="26.25">
      <c r="A257" s="69"/>
      <c r="B257" s="70" t="s">
        <v>50</v>
      </c>
      <c r="C257" s="71"/>
      <c r="D257" s="75">
        <f t="shared" ref="D257:O257" si="27">SUM(D255:D256)</f>
        <v>8.43</v>
      </c>
      <c r="E257" s="75">
        <f t="shared" si="27"/>
        <v>12</v>
      </c>
      <c r="F257" s="75">
        <f t="shared" si="27"/>
        <v>52.76</v>
      </c>
      <c r="G257" s="75">
        <f t="shared" si="27"/>
        <v>351.87</v>
      </c>
      <c r="H257" s="75">
        <f t="shared" si="27"/>
        <v>0.09</v>
      </c>
      <c r="I257" s="75">
        <f t="shared" si="27"/>
        <v>0.24</v>
      </c>
      <c r="J257" s="75">
        <f t="shared" si="27"/>
        <v>0.03</v>
      </c>
      <c r="K257" s="75">
        <f t="shared" si="27"/>
        <v>0.03</v>
      </c>
      <c r="L257" s="75">
        <f t="shared" si="27"/>
        <v>134.54000000000002</v>
      </c>
      <c r="M257" s="75">
        <f t="shared" si="27"/>
        <v>50.865000000000002</v>
      </c>
      <c r="N257" s="75">
        <f t="shared" si="27"/>
        <v>9.0549999999999997</v>
      </c>
      <c r="O257" s="75">
        <f t="shared" si="27"/>
        <v>1.59</v>
      </c>
    </row>
    <row r="258" spans="1:15">
      <c r="A258" s="69" t="s">
        <v>129</v>
      </c>
      <c r="B258" s="74" t="s">
        <v>130</v>
      </c>
      <c r="C258" s="71" t="s">
        <v>53</v>
      </c>
      <c r="D258" s="72">
        <v>0.7</v>
      </c>
      <c r="E258" s="72">
        <v>0.06</v>
      </c>
      <c r="F258" s="72">
        <v>3.4</v>
      </c>
      <c r="G258" s="72">
        <v>17</v>
      </c>
      <c r="H258" s="72">
        <v>0.03</v>
      </c>
      <c r="I258" s="72">
        <v>0.61199999999999999</v>
      </c>
      <c r="J258" s="72">
        <v>0</v>
      </c>
      <c r="K258" s="72">
        <v>0</v>
      </c>
      <c r="L258" s="72">
        <v>14.7</v>
      </c>
      <c r="M258" s="72">
        <v>0</v>
      </c>
      <c r="N258" s="72">
        <v>20.687999999999999</v>
      </c>
      <c r="O258" s="73">
        <v>0.378</v>
      </c>
    </row>
    <row r="259" spans="1:15" ht="76.5">
      <c r="A259" s="69" t="s">
        <v>183</v>
      </c>
      <c r="B259" s="74" t="s">
        <v>184</v>
      </c>
      <c r="C259" s="71" t="s">
        <v>42</v>
      </c>
      <c r="D259" s="72">
        <v>1.88</v>
      </c>
      <c r="E259" s="72">
        <v>4.38</v>
      </c>
      <c r="F259" s="72">
        <v>13.54</v>
      </c>
      <c r="G259" s="72">
        <v>101.32</v>
      </c>
      <c r="H259" s="72">
        <v>0.1</v>
      </c>
      <c r="I259" s="72">
        <v>13.4</v>
      </c>
      <c r="J259" s="72">
        <v>0</v>
      </c>
      <c r="K259" s="72">
        <v>0.18</v>
      </c>
      <c r="L259" s="72">
        <v>23.12</v>
      </c>
      <c r="M259" s="72">
        <v>46.98</v>
      </c>
      <c r="N259" s="72">
        <v>18.7</v>
      </c>
      <c r="O259" s="73">
        <v>0.8</v>
      </c>
    </row>
    <row r="260" spans="1:15" ht="51">
      <c r="A260" s="69" t="s">
        <v>173</v>
      </c>
      <c r="B260" s="74" t="s">
        <v>174</v>
      </c>
      <c r="C260" s="71" t="s">
        <v>58</v>
      </c>
      <c r="D260" s="72">
        <v>13.46</v>
      </c>
      <c r="E260" s="72">
        <v>6.22</v>
      </c>
      <c r="F260" s="72">
        <v>2.99</v>
      </c>
      <c r="G260" s="72">
        <v>121.98</v>
      </c>
      <c r="H260" s="72">
        <v>5.6000000000000001E-2</v>
      </c>
      <c r="I260" s="72">
        <v>1.08</v>
      </c>
      <c r="J260" s="72">
        <v>5.6000000000000001E-2</v>
      </c>
      <c r="K260" s="72">
        <v>0.152</v>
      </c>
      <c r="L260" s="72">
        <v>25.968</v>
      </c>
      <c r="M260" s="72">
        <v>101.4</v>
      </c>
      <c r="N260" s="72">
        <v>43.792000000000002</v>
      </c>
      <c r="O260" s="73">
        <v>0.96</v>
      </c>
    </row>
    <row r="261" spans="1:15">
      <c r="A261" s="69" t="s">
        <v>135</v>
      </c>
      <c r="B261" s="74" t="s">
        <v>136</v>
      </c>
      <c r="C261" s="71" t="s">
        <v>61</v>
      </c>
      <c r="D261" s="72">
        <v>2.96</v>
      </c>
      <c r="E261" s="72">
        <v>6.27</v>
      </c>
      <c r="F261" s="72">
        <v>15.51</v>
      </c>
      <c r="G261" s="72">
        <v>131.79</v>
      </c>
      <c r="H261" s="72">
        <v>0.12</v>
      </c>
      <c r="I261" s="72">
        <v>28.02</v>
      </c>
      <c r="J261" s="72">
        <v>0</v>
      </c>
      <c r="K261" s="72">
        <v>0.12</v>
      </c>
      <c r="L261" s="72">
        <v>52.29</v>
      </c>
      <c r="M261" s="72">
        <v>51.06</v>
      </c>
      <c r="N261" s="72">
        <v>20.52</v>
      </c>
      <c r="O261" s="73">
        <v>1.02</v>
      </c>
    </row>
    <row r="262" spans="1:15" ht="51">
      <c r="A262" s="69" t="s">
        <v>102</v>
      </c>
      <c r="B262" s="74" t="s">
        <v>252</v>
      </c>
      <c r="C262" s="71" t="s">
        <v>42</v>
      </c>
      <c r="D262" s="72">
        <v>0.7</v>
      </c>
      <c r="E262" s="72">
        <v>0.3</v>
      </c>
      <c r="F262" s="72">
        <v>22.8</v>
      </c>
      <c r="G262" s="72">
        <v>97</v>
      </c>
      <c r="H262" s="72">
        <v>0</v>
      </c>
      <c r="I262" s="72">
        <v>70</v>
      </c>
      <c r="J262" s="72">
        <v>0</v>
      </c>
      <c r="K262" s="72">
        <v>0</v>
      </c>
      <c r="L262" s="72">
        <v>12</v>
      </c>
      <c r="M262" s="72">
        <v>3</v>
      </c>
      <c r="N262" s="72">
        <v>3</v>
      </c>
      <c r="O262" s="73">
        <v>1.5</v>
      </c>
    </row>
    <row r="263" spans="1:15">
      <c r="A263" s="69" t="s">
        <v>43</v>
      </c>
      <c r="B263" s="74" t="s">
        <v>233</v>
      </c>
      <c r="C263" s="71">
        <v>30</v>
      </c>
      <c r="D263" s="72">
        <v>2.37</v>
      </c>
      <c r="E263" s="72">
        <v>0.3</v>
      </c>
      <c r="F263" s="72">
        <v>14.76</v>
      </c>
      <c r="G263" s="72">
        <v>70.5</v>
      </c>
      <c r="H263" s="72">
        <v>0.06</v>
      </c>
      <c r="I263" s="72">
        <v>0</v>
      </c>
      <c r="J263" s="72">
        <v>0</v>
      </c>
      <c r="K263" s="72">
        <v>0</v>
      </c>
      <c r="L263" s="72">
        <v>6.9</v>
      </c>
      <c r="M263" s="72">
        <v>0</v>
      </c>
      <c r="N263" s="72">
        <v>0</v>
      </c>
      <c r="O263" s="73">
        <v>0.56999999999999995</v>
      </c>
    </row>
    <row r="264" spans="1:15">
      <c r="A264" s="69" t="s">
        <v>64</v>
      </c>
      <c r="B264" s="74" t="s">
        <v>65</v>
      </c>
      <c r="C264" s="71" t="s">
        <v>45</v>
      </c>
      <c r="D264" s="72">
        <v>1.98</v>
      </c>
      <c r="E264" s="72">
        <v>0.36</v>
      </c>
      <c r="F264" s="72">
        <v>10.02</v>
      </c>
      <c r="G264" s="72">
        <v>52.2</v>
      </c>
      <c r="H264" s="72">
        <v>5.3999999999999999E-2</v>
      </c>
      <c r="I264" s="72">
        <v>0</v>
      </c>
      <c r="J264" s="72">
        <v>0</v>
      </c>
      <c r="K264" s="72">
        <v>0.42</v>
      </c>
      <c r="L264" s="72">
        <v>10.5</v>
      </c>
      <c r="M264" s="72">
        <v>47.4</v>
      </c>
      <c r="N264" s="72">
        <v>14.1</v>
      </c>
      <c r="O264" s="73">
        <v>1.17</v>
      </c>
    </row>
    <row r="265" spans="1:15" ht="26.25">
      <c r="A265" s="69"/>
      <c r="B265" s="70" t="s">
        <v>66</v>
      </c>
      <c r="C265" s="71"/>
      <c r="D265" s="75">
        <f>SUM(D258:D264)</f>
        <v>24.05</v>
      </c>
      <c r="E265" s="75">
        <f t="shared" ref="E265:O265" si="28">SUM(E258:E264)</f>
        <v>17.89</v>
      </c>
      <c r="F265" s="75">
        <f t="shared" si="28"/>
        <v>83.02</v>
      </c>
      <c r="G265" s="75">
        <f t="shared" si="28"/>
        <v>591.79000000000008</v>
      </c>
      <c r="H265" s="75">
        <f t="shared" si="28"/>
        <v>0.42</v>
      </c>
      <c r="I265" s="75">
        <f t="shared" si="28"/>
        <v>113.11199999999999</v>
      </c>
      <c r="J265" s="75">
        <f t="shared" si="28"/>
        <v>5.6000000000000001E-2</v>
      </c>
      <c r="K265" s="75">
        <f t="shared" si="28"/>
        <v>0.87199999999999989</v>
      </c>
      <c r="L265" s="75">
        <f t="shared" si="28"/>
        <v>145.47800000000001</v>
      </c>
      <c r="M265" s="75">
        <f t="shared" si="28"/>
        <v>249.84</v>
      </c>
      <c r="N265" s="75">
        <f t="shared" si="28"/>
        <v>120.8</v>
      </c>
      <c r="O265" s="75">
        <f t="shared" si="28"/>
        <v>6.3979999999999997</v>
      </c>
    </row>
    <row r="266" spans="1:15" ht="51">
      <c r="A266" s="69" t="s">
        <v>121</v>
      </c>
      <c r="B266" s="74" t="s">
        <v>262</v>
      </c>
      <c r="C266" s="71" t="s">
        <v>42</v>
      </c>
      <c r="D266" s="72">
        <v>1.4</v>
      </c>
      <c r="E266" s="72">
        <v>0.2</v>
      </c>
      <c r="F266" s="72">
        <v>26.4</v>
      </c>
      <c r="G266" s="72">
        <v>120</v>
      </c>
      <c r="H266" s="72">
        <v>0.08</v>
      </c>
      <c r="I266" s="72">
        <v>80</v>
      </c>
      <c r="J266" s="72">
        <v>0.02</v>
      </c>
      <c r="K266" s="72">
        <v>0.4</v>
      </c>
      <c r="L266" s="72">
        <v>36</v>
      </c>
      <c r="M266" s="72">
        <v>26</v>
      </c>
      <c r="N266" s="72">
        <v>22</v>
      </c>
      <c r="O266" s="73">
        <v>0.6</v>
      </c>
    </row>
    <row r="267" spans="1:15" ht="51">
      <c r="A267" s="69" t="s">
        <v>187</v>
      </c>
      <c r="B267" s="74" t="s">
        <v>261</v>
      </c>
      <c r="C267" s="71" t="s">
        <v>53</v>
      </c>
      <c r="D267" s="72">
        <v>3.55</v>
      </c>
      <c r="E267" s="72">
        <v>2.38</v>
      </c>
      <c r="F267" s="72">
        <v>21.46</v>
      </c>
      <c r="G267" s="72">
        <v>120.99</v>
      </c>
      <c r="H267" s="72">
        <v>5.3999999999999999E-2</v>
      </c>
      <c r="I267" s="72">
        <v>0</v>
      </c>
      <c r="J267" s="72">
        <v>6.0000000000000001E-3</v>
      </c>
      <c r="K267" s="72">
        <v>0.45</v>
      </c>
      <c r="L267" s="72">
        <v>7.77</v>
      </c>
      <c r="M267" s="72">
        <v>33.054000000000002</v>
      </c>
      <c r="N267" s="72">
        <v>5.4119999999999999</v>
      </c>
      <c r="O267" s="73">
        <v>0.44400000000000001</v>
      </c>
    </row>
    <row r="268" spans="1:15" ht="27" thickBot="1">
      <c r="A268" s="76"/>
      <c r="B268" s="77" t="s">
        <v>71</v>
      </c>
      <c r="C268" s="78"/>
      <c r="D268" s="79">
        <f>SUM(D255:D267)</f>
        <v>69.91</v>
      </c>
      <c r="E268" s="79">
        <f t="shared" ref="E268:O268" si="29">SUM(E255:E267)</f>
        <v>62.359999999999992</v>
      </c>
      <c r="F268" s="79">
        <f t="shared" si="29"/>
        <v>319.41999999999996</v>
      </c>
      <c r="G268" s="79">
        <f t="shared" si="29"/>
        <v>2128.31</v>
      </c>
      <c r="H268" s="79">
        <f t="shared" si="29"/>
        <v>1.1540000000000001</v>
      </c>
      <c r="I268" s="79">
        <f t="shared" si="29"/>
        <v>306.70400000000001</v>
      </c>
      <c r="J268" s="79">
        <f t="shared" si="29"/>
        <v>0.19799999999999998</v>
      </c>
      <c r="K268" s="79">
        <f t="shared" si="29"/>
        <v>2.6539999999999999</v>
      </c>
      <c r="L268" s="79">
        <f t="shared" si="29"/>
        <v>603.80600000000004</v>
      </c>
      <c r="M268" s="79">
        <f t="shared" si="29"/>
        <v>660.46399999999994</v>
      </c>
      <c r="N268" s="79">
        <f t="shared" si="29"/>
        <v>287.12199999999996</v>
      </c>
      <c r="O268" s="79">
        <f t="shared" si="29"/>
        <v>17.02</v>
      </c>
    </row>
    <row r="269" spans="1:15">
      <c r="A269" s="85"/>
      <c r="B269" s="57"/>
      <c r="C269" s="58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</row>
    <row r="270" spans="1:15" ht="26.25">
      <c r="A270" s="56" t="s">
        <v>0</v>
      </c>
      <c r="B270" s="57" t="s">
        <v>198</v>
      </c>
      <c r="C270" s="58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</row>
    <row r="271" spans="1:15" ht="26.25">
      <c r="A271" s="56" t="s">
        <v>22</v>
      </c>
      <c r="B271" s="60" t="s">
        <v>23</v>
      </c>
      <c r="C271" s="58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</row>
    <row r="272" spans="1:15">
      <c r="A272" s="166" t="s">
        <v>19</v>
      </c>
      <c r="B272" s="168" t="s">
        <v>21</v>
      </c>
      <c r="C272" s="58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</row>
    <row r="273" spans="1:15" ht="26.25" thickBot="1">
      <c r="A273" s="167"/>
      <c r="B273" s="169"/>
      <c r="C273" s="58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</row>
    <row r="274" spans="1:15" ht="26.25">
      <c r="A274" s="170" t="s">
        <v>1</v>
      </c>
      <c r="B274" s="172" t="s">
        <v>2</v>
      </c>
      <c r="C274" s="174" t="s">
        <v>14</v>
      </c>
      <c r="D274" s="176" t="s">
        <v>7</v>
      </c>
      <c r="E274" s="176"/>
      <c r="F274" s="176"/>
      <c r="G274" s="176" t="s">
        <v>3</v>
      </c>
      <c r="H274" s="176" t="s">
        <v>4</v>
      </c>
      <c r="I274" s="176"/>
      <c r="J274" s="176"/>
      <c r="K274" s="176"/>
      <c r="L274" s="178" t="s">
        <v>5</v>
      </c>
      <c r="M274" s="179"/>
      <c r="N274" s="179"/>
      <c r="O274" s="180"/>
    </row>
    <row r="275" spans="1:15" ht="53.25" thickBot="1">
      <c r="A275" s="171"/>
      <c r="B275" s="173"/>
      <c r="C275" s="175"/>
      <c r="D275" s="61" t="s">
        <v>8</v>
      </c>
      <c r="E275" s="61" t="s">
        <v>6</v>
      </c>
      <c r="F275" s="61" t="s">
        <v>9</v>
      </c>
      <c r="G275" s="177"/>
      <c r="H275" s="61" t="s">
        <v>10</v>
      </c>
      <c r="I275" s="61" t="s">
        <v>11</v>
      </c>
      <c r="J275" s="61" t="s">
        <v>15</v>
      </c>
      <c r="K275" s="61" t="s">
        <v>16</v>
      </c>
      <c r="L275" s="61" t="s">
        <v>12</v>
      </c>
      <c r="M275" s="62" t="s">
        <v>17</v>
      </c>
      <c r="N275" s="62" t="s">
        <v>18</v>
      </c>
      <c r="O275" s="63" t="s">
        <v>13</v>
      </c>
    </row>
    <row r="276" spans="1:15" ht="26.25">
      <c r="A276" s="64" t="s">
        <v>24</v>
      </c>
      <c r="B276" s="65" t="s">
        <v>25</v>
      </c>
      <c r="C276" s="66" t="s">
        <v>26</v>
      </c>
      <c r="D276" s="67" t="s">
        <v>27</v>
      </c>
      <c r="E276" s="67" t="s">
        <v>28</v>
      </c>
      <c r="F276" s="67" t="s">
        <v>29</v>
      </c>
      <c r="G276" s="67" t="s">
        <v>30</v>
      </c>
      <c r="H276" s="67" t="s">
        <v>31</v>
      </c>
      <c r="I276" s="67" t="s">
        <v>32</v>
      </c>
      <c r="J276" s="67" t="s">
        <v>33</v>
      </c>
      <c r="K276" s="67" t="s">
        <v>34</v>
      </c>
      <c r="L276" s="67" t="s">
        <v>35</v>
      </c>
      <c r="M276" s="67" t="s">
        <v>36</v>
      </c>
      <c r="N276" s="67" t="s">
        <v>37</v>
      </c>
      <c r="O276" s="68" t="s">
        <v>38</v>
      </c>
    </row>
    <row r="277" spans="1:15" ht="26.25">
      <c r="A277" s="69"/>
      <c r="B277" s="70" t="s">
        <v>39</v>
      </c>
      <c r="C277" s="71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3"/>
    </row>
    <row r="278" spans="1:15" ht="51">
      <c r="A278" s="69" t="s">
        <v>171</v>
      </c>
      <c r="B278" s="74" t="s">
        <v>259</v>
      </c>
      <c r="C278" s="71" t="s">
        <v>42</v>
      </c>
      <c r="D278" s="72">
        <v>12.26</v>
      </c>
      <c r="E278" s="72">
        <v>11.66</v>
      </c>
      <c r="F278" s="72">
        <v>55.06</v>
      </c>
      <c r="G278" s="72">
        <v>226.2</v>
      </c>
      <c r="H278" s="72">
        <v>0.08</v>
      </c>
      <c r="I278" s="72">
        <v>1.32</v>
      </c>
      <c r="J278" s="72">
        <v>0.08</v>
      </c>
      <c r="K278" s="72">
        <v>0.2</v>
      </c>
      <c r="L278" s="72">
        <v>126.6</v>
      </c>
      <c r="M278" s="72">
        <v>140.4</v>
      </c>
      <c r="N278" s="72">
        <v>30.6</v>
      </c>
      <c r="O278" s="73">
        <v>0.56000000000000005</v>
      </c>
    </row>
    <row r="279" spans="1:15">
      <c r="A279" s="69" t="s">
        <v>43</v>
      </c>
      <c r="B279" s="74" t="s">
        <v>233</v>
      </c>
      <c r="C279" s="71">
        <v>30</v>
      </c>
      <c r="D279" s="72">
        <v>2.37</v>
      </c>
      <c r="E279" s="72">
        <v>0.3</v>
      </c>
      <c r="F279" s="72">
        <v>14.76</v>
      </c>
      <c r="G279" s="72">
        <v>70.5</v>
      </c>
      <c r="H279" s="72">
        <v>0.06</v>
      </c>
      <c r="I279" s="72">
        <v>0</v>
      </c>
      <c r="J279" s="72">
        <v>0</v>
      </c>
      <c r="K279" s="72">
        <v>0</v>
      </c>
      <c r="L279" s="72">
        <v>6.9</v>
      </c>
      <c r="M279" s="72">
        <v>0</v>
      </c>
      <c r="N279" s="72">
        <v>0</v>
      </c>
      <c r="O279" s="73">
        <v>0.56999999999999995</v>
      </c>
    </row>
    <row r="280" spans="1:15">
      <c r="A280" s="69" t="s">
        <v>48</v>
      </c>
      <c r="B280" s="74" t="s">
        <v>247</v>
      </c>
      <c r="C280" s="71" t="s">
        <v>42</v>
      </c>
      <c r="D280" s="72">
        <v>0.1</v>
      </c>
      <c r="E280" s="72">
        <v>0</v>
      </c>
      <c r="F280" s="72">
        <v>15</v>
      </c>
      <c r="G280" s="72">
        <v>60</v>
      </c>
      <c r="H280" s="72">
        <v>0</v>
      </c>
      <c r="I280" s="72">
        <v>0</v>
      </c>
      <c r="J280" s="72">
        <v>0</v>
      </c>
      <c r="K280" s="72">
        <v>0</v>
      </c>
      <c r="L280" s="72">
        <v>11</v>
      </c>
      <c r="M280" s="72">
        <v>3</v>
      </c>
      <c r="N280" s="72">
        <v>1</v>
      </c>
      <c r="O280" s="73">
        <v>0.3</v>
      </c>
    </row>
    <row r="281" spans="1:15" ht="26.25">
      <c r="A281" s="69"/>
      <c r="B281" s="70" t="s">
        <v>50</v>
      </c>
      <c r="C281" s="71"/>
      <c r="D281" s="75">
        <f>SUM(D278:D280)</f>
        <v>14.729999999999999</v>
      </c>
      <c r="E281" s="75">
        <f t="shared" ref="E281:O281" si="30">SUM(E278:E280)</f>
        <v>11.96</v>
      </c>
      <c r="F281" s="75">
        <f t="shared" si="30"/>
        <v>84.820000000000007</v>
      </c>
      <c r="G281" s="75">
        <f t="shared" si="30"/>
        <v>356.7</v>
      </c>
      <c r="H281" s="75">
        <f t="shared" si="30"/>
        <v>0.14000000000000001</v>
      </c>
      <c r="I281" s="75">
        <f t="shared" si="30"/>
        <v>1.32</v>
      </c>
      <c r="J281" s="75">
        <f t="shared" si="30"/>
        <v>0.08</v>
      </c>
      <c r="K281" s="75">
        <f t="shared" si="30"/>
        <v>0.2</v>
      </c>
      <c r="L281" s="75">
        <f t="shared" si="30"/>
        <v>144.5</v>
      </c>
      <c r="M281" s="75">
        <f t="shared" si="30"/>
        <v>143.4</v>
      </c>
      <c r="N281" s="75">
        <f t="shared" si="30"/>
        <v>31.6</v>
      </c>
      <c r="O281" s="75">
        <f t="shared" si="30"/>
        <v>1.43</v>
      </c>
    </row>
    <row r="282" spans="1:15">
      <c r="A282" s="69" t="s">
        <v>113</v>
      </c>
      <c r="B282" s="74" t="s">
        <v>114</v>
      </c>
      <c r="C282" s="71" t="s">
        <v>53</v>
      </c>
      <c r="D282" s="72">
        <v>0.8</v>
      </c>
      <c r="E282" s="72">
        <v>0.1</v>
      </c>
      <c r="F282" s="72">
        <v>4.3</v>
      </c>
      <c r="G282" s="72">
        <v>21</v>
      </c>
      <c r="H282" s="72">
        <v>1.2E-2</v>
      </c>
      <c r="I282" s="72">
        <v>1.218</v>
      </c>
      <c r="J282" s="72">
        <v>0</v>
      </c>
      <c r="K282" s="72">
        <v>0</v>
      </c>
      <c r="L282" s="72">
        <v>20.309999999999999</v>
      </c>
      <c r="M282" s="72">
        <v>0</v>
      </c>
      <c r="N282" s="72">
        <v>12.077999999999999</v>
      </c>
      <c r="O282" s="73">
        <v>0.76800000000000002</v>
      </c>
    </row>
    <row r="283" spans="1:15" ht="76.5">
      <c r="A283" s="69" t="s">
        <v>144</v>
      </c>
      <c r="B283" s="74" t="s">
        <v>145</v>
      </c>
      <c r="C283" s="71" t="s">
        <v>42</v>
      </c>
      <c r="D283" s="72">
        <v>1.9</v>
      </c>
      <c r="E283" s="72">
        <v>2.12</v>
      </c>
      <c r="F283" s="72">
        <v>12.04</v>
      </c>
      <c r="G283" s="72">
        <v>75.5</v>
      </c>
      <c r="H283" s="72">
        <v>0.08</v>
      </c>
      <c r="I283" s="72">
        <v>9.24</v>
      </c>
      <c r="J283" s="72">
        <v>0</v>
      </c>
      <c r="K283" s="72">
        <v>0.06</v>
      </c>
      <c r="L283" s="72">
        <v>18.239999999999998</v>
      </c>
      <c r="M283" s="72">
        <v>31.36</v>
      </c>
      <c r="N283" s="72">
        <v>12.16</v>
      </c>
      <c r="O283" s="73">
        <v>0.62</v>
      </c>
    </row>
    <row r="284" spans="1:15" ht="51">
      <c r="A284" s="69" t="s">
        <v>199</v>
      </c>
      <c r="B284" s="74" t="s">
        <v>200</v>
      </c>
      <c r="C284" s="71" t="s">
        <v>58</v>
      </c>
      <c r="D284" s="72">
        <v>13.84</v>
      </c>
      <c r="E284" s="72">
        <v>29.36</v>
      </c>
      <c r="F284" s="72">
        <v>9.44</v>
      </c>
      <c r="G284" s="72">
        <v>177.6</v>
      </c>
      <c r="H284" s="72">
        <v>0.2</v>
      </c>
      <c r="I284" s="72">
        <v>5.76</v>
      </c>
      <c r="J284" s="72">
        <v>5.52</v>
      </c>
      <c r="K284" s="72">
        <v>0.96</v>
      </c>
      <c r="L284" s="72">
        <v>17.600000000000001</v>
      </c>
      <c r="M284" s="72">
        <v>213.6</v>
      </c>
      <c r="N284" s="72">
        <v>16.8</v>
      </c>
      <c r="O284" s="73">
        <v>4.16</v>
      </c>
    </row>
    <row r="285" spans="1:15" ht="51">
      <c r="A285" s="69" t="s">
        <v>201</v>
      </c>
      <c r="B285" s="74" t="s">
        <v>202</v>
      </c>
      <c r="C285" s="71" t="s">
        <v>61</v>
      </c>
      <c r="D285" s="72">
        <v>4.71</v>
      </c>
      <c r="E285" s="72">
        <v>3.32</v>
      </c>
      <c r="F285" s="72">
        <v>16.989999999999998</v>
      </c>
      <c r="G285" s="72">
        <v>182.81</v>
      </c>
      <c r="H285" s="72">
        <v>0.06</v>
      </c>
      <c r="I285" s="72">
        <v>0</v>
      </c>
      <c r="J285" s="72">
        <v>0</v>
      </c>
      <c r="K285" s="72">
        <v>0.55500000000000005</v>
      </c>
      <c r="L285" s="72">
        <v>25.68</v>
      </c>
      <c r="M285" s="72">
        <v>161.34</v>
      </c>
      <c r="N285" s="72">
        <v>21.18</v>
      </c>
      <c r="O285" s="73">
        <v>0.91500000000000004</v>
      </c>
    </row>
    <row r="286" spans="1:15" ht="51">
      <c r="A286" s="69" t="s">
        <v>85</v>
      </c>
      <c r="B286" s="74" t="s">
        <v>260</v>
      </c>
      <c r="C286" s="71" t="s">
        <v>42</v>
      </c>
      <c r="D286" s="72">
        <v>0.3</v>
      </c>
      <c r="E286" s="72">
        <v>0.2</v>
      </c>
      <c r="F286" s="72">
        <v>20.2</v>
      </c>
      <c r="G286" s="72">
        <v>81</v>
      </c>
      <c r="H286" s="72">
        <v>0.04</v>
      </c>
      <c r="I286" s="72">
        <v>1.48</v>
      </c>
      <c r="J286" s="72">
        <v>0.22</v>
      </c>
      <c r="K286" s="72">
        <v>2.04</v>
      </c>
      <c r="L286" s="72">
        <v>68.739999999999995</v>
      </c>
      <c r="M286" s="72">
        <v>54.02</v>
      </c>
      <c r="N286" s="72">
        <v>40.86</v>
      </c>
      <c r="O286" s="73">
        <v>1.24</v>
      </c>
    </row>
    <row r="287" spans="1:15">
      <c r="A287" s="69" t="s">
        <v>43</v>
      </c>
      <c r="B287" s="74" t="s">
        <v>233</v>
      </c>
      <c r="C287" s="71">
        <v>30</v>
      </c>
      <c r="D287" s="72">
        <v>2.37</v>
      </c>
      <c r="E287" s="72">
        <v>0.3</v>
      </c>
      <c r="F287" s="72">
        <v>14.76</v>
      </c>
      <c r="G287" s="72">
        <v>70.5</v>
      </c>
      <c r="H287" s="72">
        <v>0.06</v>
      </c>
      <c r="I287" s="72">
        <v>0</v>
      </c>
      <c r="J287" s="72">
        <v>0</v>
      </c>
      <c r="K287" s="72">
        <v>0</v>
      </c>
      <c r="L287" s="72">
        <v>6.9</v>
      </c>
      <c r="M287" s="72">
        <v>0</v>
      </c>
      <c r="N287" s="72">
        <v>0</v>
      </c>
      <c r="O287" s="73">
        <v>0.56999999999999995</v>
      </c>
    </row>
    <row r="288" spans="1:15">
      <c r="A288" s="69" t="s">
        <v>64</v>
      </c>
      <c r="B288" s="74" t="s">
        <v>65</v>
      </c>
      <c r="C288" s="71" t="s">
        <v>45</v>
      </c>
      <c r="D288" s="72">
        <v>1.98</v>
      </c>
      <c r="E288" s="72">
        <v>0.36</v>
      </c>
      <c r="F288" s="72">
        <v>10.02</v>
      </c>
      <c r="G288" s="72">
        <v>52.2</v>
      </c>
      <c r="H288" s="72">
        <v>5.3999999999999999E-2</v>
      </c>
      <c r="I288" s="72">
        <v>0</v>
      </c>
      <c r="J288" s="72">
        <v>0</v>
      </c>
      <c r="K288" s="72">
        <v>0.42</v>
      </c>
      <c r="L288" s="72">
        <v>10.5</v>
      </c>
      <c r="M288" s="72">
        <v>47.4</v>
      </c>
      <c r="N288" s="72">
        <v>14.1</v>
      </c>
      <c r="O288" s="73">
        <v>1.17</v>
      </c>
    </row>
    <row r="289" spans="1:15" ht="27" thickBot="1">
      <c r="A289" s="76"/>
      <c r="B289" s="77" t="s">
        <v>71</v>
      </c>
      <c r="C289" s="78"/>
      <c r="D289" s="79">
        <f>SUM(D278:D288)</f>
        <v>55.359999999999992</v>
      </c>
      <c r="E289" s="79">
        <f t="shared" ref="E289:O289" si="31">SUM(E278:E288)</f>
        <v>59.68</v>
      </c>
      <c r="F289" s="79">
        <f t="shared" si="31"/>
        <v>257.39</v>
      </c>
      <c r="G289" s="79">
        <f t="shared" si="31"/>
        <v>1374.01</v>
      </c>
      <c r="H289" s="79">
        <f t="shared" si="31"/>
        <v>0.78600000000000025</v>
      </c>
      <c r="I289" s="79">
        <f t="shared" si="31"/>
        <v>20.338000000000001</v>
      </c>
      <c r="J289" s="79">
        <f t="shared" si="31"/>
        <v>5.8999999999999995</v>
      </c>
      <c r="K289" s="79">
        <f t="shared" si="31"/>
        <v>4.4350000000000005</v>
      </c>
      <c r="L289" s="79">
        <f t="shared" si="31"/>
        <v>456.97</v>
      </c>
      <c r="M289" s="79">
        <f t="shared" si="31"/>
        <v>794.52</v>
      </c>
      <c r="N289" s="79">
        <f t="shared" si="31"/>
        <v>180.37800000000001</v>
      </c>
      <c r="O289" s="79">
        <f t="shared" si="31"/>
        <v>12.303000000000001</v>
      </c>
    </row>
    <row r="290" spans="1:15" ht="26.25" thickBot="1">
      <c r="B290" s="94"/>
      <c r="C290" s="95"/>
      <c r="D290" s="138">
        <f>D282+D283+D284+D285+D286+D287+D288</f>
        <v>25.900000000000002</v>
      </c>
      <c r="E290" s="138">
        <f t="shared" ref="E290:O290" si="32">E282+E283+E284+E285+E286+E287+E288</f>
        <v>35.76</v>
      </c>
      <c r="F290" s="138">
        <f t="shared" si="32"/>
        <v>87.75</v>
      </c>
      <c r="G290" s="138">
        <f t="shared" si="32"/>
        <v>660.61000000000013</v>
      </c>
      <c r="H290" s="138">
        <f t="shared" si="32"/>
        <v>0.50600000000000001</v>
      </c>
      <c r="I290" s="138">
        <f t="shared" si="32"/>
        <v>17.698</v>
      </c>
      <c r="J290" s="138">
        <f t="shared" si="32"/>
        <v>5.7399999999999993</v>
      </c>
      <c r="K290" s="138">
        <f t="shared" si="32"/>
        <v>4.0350000000000001</v>
      </c>
      <c r="L290" s="138">
        <f t="shared" si="32"/>
        <v>167.97</v>
      </c>
      <c r="M290" s="138">
        <f t="shared" si="32"/>
        <v>507.71999999999991</v>
      </c>
      <c r="N290" s="138">
        <f t="shared" si="32"/>
        <v>117.178</v>
      </c>
      <c r="O290" s="138">
        <f t="shared" si="32"/>
        <v>9.4429999999999996</v>
      </c>
    </row>
    <row r="291" spans="1:15" ht="79.5" thickBot="1">
      <c r="A291" s="80"/>
      <c r="B291" s="182" t="s">
        <v>215</v>
      </c>
      <c r="C291" s="183"/>
      <c r="D291" s="139" t="s">
        <v>203</v>
      </c>
      <c r="E291" s="140" t="s">
        <v>204</v>
      </c>
      <c r="F291" s="140" t="s">
        <v>205</v>
      </c>
      <c r="G291" s="140" t="s">
        <v>206</v>
      </c>
      <c r="H291" s="140" t="s">
        <v>207</v>
      </c>
      <c r="I291" s="140" t="s">
        <v>208</v>
      </c>
      <c r="J291" s="140" t="s">
        <v>209</v>
      </c>
      <c r="K291" s="140" t="s">
        <v>210</v>
      </c>
      <c r="L291" s="140" t="s">
        <v>211</v>
      </c>
      <c r="M291" s="140" t="s">
        <v>212</v>
      </c>
      <c r="N291" s="140" t="s">
        <v>213</v>
      </c>
      <c r="O291" s="141" t="s">
        <v>214</v>
      </c>
    </row>
    <row r="292" spans="1:15" ht="27" thickBot="1">
      <c r="A292" s="142"/>
      <c r="B292" s="184"/>
      <c r="C292" s="185"/>
      <c r="D292" s="143">
        <v>12.95</v>
      </c>
      <c r="E292" s="144">
        <v>13.24</v>
      </c>
      <c r="F292" s="144">
        <v>56.44</v>
      </c>
      <c r="G292" s="144">
        <v>400.16</v>
      </c>
      <c r="H292" s="144">
        <v>0.16</v>
      </c>
      <c r="I292" s="144">
        <v>3.23</v>
      </c>
      <c r="J292" s="144">
        <v>0.09</v>
      </c>
      <c r="K292" s="144">
        <v>0.62</v>
      </c>
      <c r="L292" s="144">
        <v>205.14</v>
      </c>
      <c r="M292" s="144">
        <v>199.03</v>
      </c>
      <c r="N292" s="144">
        <v>34.47</v>
      </c>
      <c r="O292" s="145">
        <v>1.85</v>
      </c>
    </row>
    <row r="293" spans="1:15" ht="27" thickBot="1">
      <c r="B293" s="186" t="s">
        <v>216</v>
      </c>
      <c r="C293" s="187"/>
      <c r="D293" s="146">
        <v>23.23</v>
      </c>
      <c r="E293" s="146">
        <v>20.45</v>
      </c>
      <c r="F293" s="146">
        <v>95.84</v>
      </c>
      <c r="G293" s="146">
        <v>664.59</v>
      </c>
      <c r="H293" s="146">
        <v>0.47</v>
      </c>
      <c r="I293" s="146">
        <v>45.39</v>
      </c>
      <c r="J293" s="146">
        <v>0.56999999999999995</v>
      </c>
      <c r="K293" s="146">
        <v>1.91</v>
      </c>
      <c r="L293" s="146">
        <v>146.54</v>
      </c>
      <c r="M293" s="146">
        <v>238.43</v>
      </c>
      <c r="N293" s="146">
        <v>90.67</v>
      </c>
      <c r="O293" s="146">
        <v>7.15</v>
      </c>
    </row>
    <row r="294" spans="1:15" ht="27" thickBot="1">
      <c r="B294" s="188" t="s">
        <v>217</v>
      </c>
      <c r="C294" s="189"/>
      <c r="D294" s="146">
        <v>42.61</v>
      </c>
      <c r="E294" s="147">
        <v>38.32</v>
      </c>
      <c r="F294" s="147">
        <v>195.53</v>
      </c>
      <c r="G294" s="147">
        <v>1334.2</v>
      </c>
      <c r="H294" s="147">
        <v>0.74</v>
      </c>
      <c r="I294" s="147">
        <v>76.09</v>
      </c>
      <c r="J294" s="147">
        <v>0.68</v>
      </c>
      <c r="K294" s="147">
        <v>3.44</v>
      </c>
      <c r="L294" s="147">
        <v>459.63</v>
      </c>
      <c r="M294" s="147">
        <v>495.29</v>
      </c>
      <c r="N294" s="147">
        <v>155.12</v>
      </c>
      <c r="O294" s="148">
        <v>10.24</v>
      </c>
    </row>
    <row r="295" spans="1:15">
      <c r="B295" s="94"/>
      <c r="C295" s="95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</row>
  </sheetData>
  <mergeCells count="120">
    <mergeCell ref="A12:A13"/>
    <mergeCell ref="B12:B13"/>
    <mergeCell ref="A14:A15"/>
    <mergeCell ref="B14:B15"/>
    <mergeCell ref="C14:C15"/>
    <mergeCell ref="D14:F14"/>
    <mergeCell ref="G14:G15"/>
    <mergeCell ref="H14:K14"/>
    <mergeCell ref="L14:O14"/>
    <mergeCell ref="A36:A37"/>
    <mergeCell ref="B36:B37"/>
    <mergeCell ref="A38:A39"/>
    <mergeCell ref="B38:B39"/>
    <mergeCell ref="C38:C39"/>
    <mergeCell ref="D38:F38"/>
    <mergeCell ref="G38:G39"/>
    <mergeCell ref="H38:K38"/>
    <mergeCell ref="L38:O38"/>
    <mergeCell ref="A60:A61"/>
    <mergeCell ref="B60:B61"/>
    <mergeCell ref="A62:A63"/>
    <mergeCell ref="B62:B63"/>
    <mergeCell ref="C62:C63"/>
    <mergeCell ref="D62:F62"/>
    <mergeCell ref="G62:G63"/>
    <mergeCell ref="H62:K62"/>
    <mergeCell ref="A108:A109"/>
    <mergeCell ref="B108:B109"/>
    <mergeCell ref="A110:A111"/>
    <mergeCell ref="B110:B111"/>
    <mergeCell ref="C110:C111"/>
    <mergeCell ref="D110:F110"/>
    <mergeCell ref="L62:O62"/>
    <mergeCell ref="A84:A85"/>
    <mergeCell ref="B84:B85"/>
    <mergeCell ref="A86:A87"/>
    <mergeCell ref="B86:B87"/>
    <mergeCell ref="C86:C87"/>
    <mergeCell ref="D86:F86"/>
    <mergeCell ref="G86:G87"/>
    <mergeCell ref="H86:K86"/>
    <mergeCell ref="L86:O86"/>
    <mergeCell ref="G110:G111"/>
    <mergeCell ref="H110:K110"/>
    <mergeCell ref="L110:O110"/>
    <mergeCell ref="A131:A132"/>
    <mergeCell ref="B131:B132"/>
    <mergeCell ref="A133:A134"/>
    <mergeCell ref="B133:B134"/>
    <mergeCell ref="C133:C134"/>
    <mergeCell ref="D133:F133"/>
    <mergeCell ref="G133:G134"/>
    <mergeCell ref="H133:K133"/>
    <mergeCell ref="L133:O133"/>
    <mergeCell ref="L155:O155"/>
    <mergeCell ref="A178:A179"/>
    <mergeCell ref="B178:B179"/>
    <mergeCell ref="A180:A181"/>
    <mergeCell ref="B180:B181"/>
    <mergeCell ref="C180:C181"/>
    <mergeCell ref="D180:F180"/>
    <mergeCell ref="G180:G181"/>
    <mergeCell ref="H180:K180"/>
    <mergeCell ref="L180:O180"/>
    <mergeCell ref="A153:A154"/>
    <mergeCell ref="B153:B154"/>
    <mergeCell ref="A155:A156"/>
    <mergeCell ref="B155:B156"/>
    <mergeCell ref="C155:C156"/>
    <mergeCell ref="D155:F155"/>
    <mergeCell ref="G155:G156"/>
    <mergeCell ref="H155:K155"/>
    <mergeCell ref="A201:A202"/>
    <mergeCell ref="B201:B202"/>
    <mergeCell ref="B291:C292"/>
    <mergeCell ref="B293:C293"/>
    <mergeCell ref="A203:A204"/>
    <mergeCell ref="B203:B204"/>
    <mergeCell ref="C203:C204"/>
    <mergeCell ref="D203:F203"/>
    <mergeCell ref="G203:G204"/>
    <mergeCell ref="H203:K203"/>
    <mergeCell ref="L203:O203"/>
    <mergeCell ref="A251:A252"/>
    <mergeCell ref="B251:B252"/>
    <mergeCell ref="C251:C252"/>
    <mergeCell ref="D251:F251"/>
    <mergeCell ref="G251:G252"/>
    <mergeCell ref="H251:K251"/>
    <mergeCell ref="A225:A226"/>
    <mergeCell ref="B225:B226"/>
    <mergeCell ref="A227:A228"/>
    <mergeCell ref="B227:B228"/>
    <mergeCell ref="C227:C228"/>
    <mergeCell ref="D227:F227"/>
    <mergeCell ref="G227:G228"/>
    <mergeCell ref="L3:O3"/>
    <mergeCell ref="L4:O4"/>
    <mergeCell ref="L8:O8"/>
    <mergeCell ref="F3:I3"/>
    <mergeCell ref="L6:O6"/>
    <mergeCell ref="F4:I4"/>
    <mergeCell ref="F6:I6"/>
    <mergeCell ref="F8:I8"/>
    <mergeCell ref="B294:C294"/>
    <mergeCell ref="A9:O9"/>
    <mergeCell ref="L251:O251"/>
    <mergeCell ref="A272:A273"/>
    <mergeCell ref="B272:B273"/>
    <mergeCell ref="A274:A275"/>
    <mergeCell ref="B274:B275"/>
    <mergeCell ref="C274:C275"/>
    <mergeCell ref="D274:F274"/>
    <mergeCell ref="G274:G275"/>
    <mergeCell ref="H274:K274"/>
    <mergeCell ref="L274:O274"/>
    <mergeCell ref="H227:K227"/>
    <mergeCell ref="L227:O227"/>
    <mergeCell ref="A249:A250"/>
    <mergeCell ref="B249:B250"/>
  </mergeCells>
  <phoneticPr fontId="0" type="noConversion"/>
  <pageMargins left="0.7" right="0.7" top="0.75" bottom="0.75" header="0.3" footer="0.3"/>
  <pageSetup paperSize="9" scale="36" fitToHeight="0" orientation="landscape" r:id="rId1"/>
  <headerFooter alignWithMargins="0"/>
  <rowBreaks count="11" manualBreakCount="11">
    <brk id="33" max="20" man="1"/>
    <brk id="57" max="20" man="1"/>
    <brk id="81" max="20" man="1"/>
    <brk id="105" max="20" man="1"/>
    <brk id="128" max="20" man="1"/>
    <brk id="150" max="20" man="1"/>
    <brk id="175" max="20" man="1"/>
    <brk id="198" max="20" man="1"/>
    <brk id="222" max="20" man="1"/>
    <brk id="246" max="20" man="1"/>
    <brk id="269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8"/>
  <sheetViews>
    <sheetView view="pageBreakPreview" zoomScale="90" zoomScaleNormal="100" zoomScaleSheetLayoutView="90" workbookViewId="0">
      <selection activeCell="F23" sqref="F23"/>
    </sheetView>
  </sheetViews>
  <sheetFormatPr defaultRowHeight="12.75"/>
  <cols>
    <col min="2" max="2" width="43.28515625" customWidth="1"/>
    <col min="3" max="3" width="9.28515625" bestFit="1" customWidth="1"/>
    <col min="4" max="4" width="10.42578125" customWidth="1"/>
    <col min="5" max="6" width="9.28515625" bestFit="1" customWidth="1"/>
    <col min="7" max="7" width="9.5703125" bestFit="1" customWidth="1"/>
    <col min="8" max="9" width="9.28515625" bestFit="1" customWidth="1"/>
    <col min="10" max="10" width="9.140625" customWidth="1"/>
    <col min="11" max="15" width="9.28515625" bestFit="1" customWidth="1"/>
  </cols>
  <sheetData>
    <row r="1" spans="1:17" ht="15.75">
      <c r="A1" s="217" t="s">
        <v>294</v>
      </c>
      <c r="B1" s="217"/>
      <c r="C1" s="217"/>
      <c r="D1" s="217"/>
      <c r="E1" s="201" t="s">
        <v>284</v>
      </c>
      <c r="F1" s="201"/>
      <c r="G1" s="201"/>
      <c r="H1" s="201"/>
      <c r="I1" s="201"/>
      <c r="J1" s="49"/>
      <c r="K1" s="196" t="s">
        <v>278</v>
      </c>
      <c r="L1" s="196"/>
      <c r="M1" s="196"/>
      <c r="N1" s="196"/>
      <c r="O1" s="196"/>
      <c r="P1" s="50"/>
      <c r="Q1" s="50"/>
    </row>
    <row r="2" spans="1:17" ht="15.75">
      <c r="A2" s="217"/>
      <c r="B2" s="217"/>
      <c r="C2" s="217"/>
      <c r="D2" s="217"/>
      <c r="E2" s="202"/>
      <c r="F2" s="202"/>
      <c r="G2" s="202"/>
      <c r="H2" s="202"/>
      <c r="I2" s="49"/>
      <c r="J2" s="49"/>
      <c r="K2" s="197" t="s">
        <v>297</v>
      </c>
      <c r="L2" s="197"/>
      <c r="M2" s="197"/>
      <c r="N2" s="197"/>
      <c r="O2" s="197"/>
      <c r="P2" s="50"/>
      <c r="Q2" s="50"/>
    </row>
    <row r="3" spans="1:17" ht="15.75">
      <c r="A3" s="217"/>
      <c r="B3" s="217"/>
      <c r="C3" s="217"/>
      <c r="D3" s="217"/>
      <c r="E3" s="203"/>
      <c r="F3" s="203"/>
      <c r="G3" s="203"/>
      <c r="H3" s="203"/>
      <c r="I3" s="153"/>
      <c r="J3" s="153"/>
      <c r="K3" s="198" t="s">
        <v>287</v>
      </c>
      <c r="L3" s="198"/>
      <c r="M3" s="198"/>
      <c r="N3" s="198"/>
      <c r="O3" s="198"/>
      <c r="P3" s="48"/>
      <c r="Q3" s="48"/>
    </row>
    <row r="4" spans="1:17" ht="15.75">
      <c r="A4" s="153"/>
      <c r="B4" s="153"/>
      <c r="C4" s="153"/>
      <c r="D4" s="153"/>
      <c r="E4" s="203"/>
      <c r="F4" s="203"/>
      <c r="G4" s="203"/>
      <c r="H4" s="203"/>
      <c r="I4" s="153"/>
      <c r="J4" s="153"/>
      <c r="K4" s="199">
        <v>44830</v>
      </c>
      <c r="L4" s="200"/>
      <c r="M4" s="200"/>
      <c r="N4" s="200"/>
      <c r="O4" s="200"/>
      <c r="P4" s="48"/>
      <c r="Q4" s="48"/>
    </row>
    <row r="5" spans="1:17" ht="38.25" customHeight="1">
      <c r="A5" s="218" t="s">
        <v>295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51"/>
      <c r="Q5" s="51"/>
    </row>
    <row r="6" spans="1:17" ht="15.75">
      <c r="A6" s="108" t="s">
        <v>0</v>
      </c>
      <c r="B6" s="109" t="s">
        <v>20</v>
      </c>
      <c r="C6" s="110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</row>
    <row r="7" spans="1:17" ht="15.75">
      <c r="A7" s="108" t="s">
        <v>22</v>
      </c>
      <c r="B7" s="112" t="s">
        <v>23</v>
      </c>
      <c r="C7" s="110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</row>
    <row r="8" spans="1:17" ht="15">
      <c r="A8" s="234" t="s">
        <v>19</v>
      </c>
      <c r="B8" s="236" t="s">
        <v>21</v>
      </c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</row>
    <row r="9" spans="1:17" ht="15.75" thickBot="1">
      <c r="A9" s="235"/>
      <c r="B9" s="237"/>
      <c r="C9" s="110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</row>
    <row r="10" spans="1:17" ht="15.75">
      <c r="A10" s="238" t="s">
        <v>1</v>
      </c>
      <c r="B10" s="240" t="s">
        <v>2</v>
      </c>
      <c r="C10" s="242" t="s">
        <v>14</v>
      </c>
      <c r="D10" s="208" t="s">
        <v>7</v>
      </c>
      <c r="E10" s="208"/>
      <c r="F10" s="208"/>
      <c r="G10" s="208" t="s">
        <v>3</v>
      </c>
      <c r="H10" s="208" t="s">
        <v>4</v>
      </c>
      <c r="I10" s="208"/>
      <c r="J10" s="208"/>
      <c r="K10" s="208"/>
      <c r="L10" s="210" t="s">
        <v>5</v>
      </c>
      <c r="M10" s="211"/>
      <c r="N10" s="211"/>
      <c r="O10" s="212"/>
    </row>
    <row r="11" spans="1:17" ht="32.25" thickBot="1">
      <c r="A11" s="239"/>
      <c r="B11" s="241"/>
      <c r="C11" s="243"/>
      <c r="D11" s="113" t="s">
        <v>8</v>
      </c>
      <c r="E11" s="113" t="s">
        <v>6</v>
      </c>
      <c r="F11" s="113" t="s">
        <v>9</v>
      </c>
      <c r="G11" s="209"/>
      <c r="H11" s="113" t="s">
        <v>10</v>
      </c>
      <c r="I11" s="113" t="s">
        <v>11</v>
      </c>
      <c r="J11" s="113" t="s">
        <v>15</v>
      </c>
      <c r="K11" s="113" t="s">
        <v>16</v>
      </c>
      <c r="L11" s="113" t="s">
        <v>12</v>
      </c>
      <c r="M11" s="114" t="s">
        <v>17</v>
      </c>
      <c r="N11" s="114" t="s">
        <v>18</v>
      </c>
      <c r="O11" s="115" t="s">
        <v>13</v>
      </c>
    </row>
    <row r="12" spans="1:17" ht="15.75">
      <c r="A12" s="116" t="s">
        <v>24</v>
      </c>
      <c r="B12" s="117" t="s">
        <v>25</v>
      </c>
      <c r="C12" s="118" t="s">
        <v>26</v>
      </c>
      <c r="D12" s="119" t="s">
        <v>27</v>
      </c>
      <c r="E12" s="119" t="s">
        <v>28</v>
      </c>
      <c r="F12" s="119" t="s">
        <v>29</v>
      </c>
      <c r="G12" s="119" t="s">
        <v>30</v>
      </c>
      <c r="H12" s="119" t="s">
        <v>31</v>
      </c>
      <c r="I12" s="119" t="s">
        <v>32</v>
      </c>
      <c r="J12" s="119" t="s">
        <v>33</v>
      </c>
      <c r="K12" s="119" t="s">
        <v>34</v>
      </c>
      <c r="L12" s="119" t="s">
        <v>35</v>
      </c>
      <c r="M12" s="119" t="s">
        <v>36</v>
      </c>
      <c r="N12" s="119" t="s">
        <v>37</v>
      </c>
      <c r="O12" s="120" t="s">
        <v>38</v>
      </c>
    </row>
    <row r="13" spans="1:17" ht="15.75">
      <c r="A13" s="121"/>
      <c r="B13" s="122" t="s">
        <v>39</v>
      </c>
      <c r="C13" s="123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5"/>
    </row>
    <row r="14" spans="1:17" ht="15">
      <c r="A14" s="121" t="s">
        <v>40</v>
      </c>
      <c r="B14" s="126" t="s">
        <v>41</v>
      </c>
      <c r="C14" s="123" t="s">
        <v>42</v>
      </c>
      <c r="D14" s="124">
        <v>7.92</v>
      </c>
      <c r="E14" s="124">
        <v>7.98</v>
      </c>
      <c r="F14" s="124">
        <v>36.94</v>
      </c>
      <c r="G14" s="124">
        <v>292.26</v>
      </c>
      <c r="H14" s="124">
        <v>0.22</v>
      </c>
      <c r="I14" s="124">
        <v>1.46</v>
      </c>
      <c r="J14" s="124">
        <v>0</v>
      </c>
      <c r="K14" s="124">
        <v>0</v>
      </c>
      <c r="L14" s="124">
        <v>149.32</v>
      </c>
      <c r="M14" s="124">
        <v>0</v>
      </c>
      <c r="N14" s="124">
        <v>0.56000000000000005</v>
      </c>
      <c r="O14" s="125">
        <v>1.22</v>
      </c>
    </row>
    <row r="15" spans="1:17" ht="15">
      <c r="A15" s="121" t="s">
        <v>43</v>
      </c>
      <c r="B15" s="126" t="s">
        <v>266</v>
      </c>
      <c r="C15" s="123">
        <v>60</v>
      </c>
      <c r="D15" s="124">
        <v>2.37</v>
      </c>
      <c r="E15" s="124">
        <v>0.3</v>
      </c>
      <c r="F15" s="124">
        <v>14.76</v>
      </c>
      <c r="G15" s="124">
        <v>70.5</v>
      </c>
      <c r="H15" s="124">
        <v>0.06</v>
      </c>
      <c r="I15" s="124">
        <v>0</v>
      </c>
      <c r="J15" s="124">
        <v>0</v>
      </c>
      <c r="K15" s="124">
        <v>0</v>
      </c>
      <c r="L15" s="124">
        <v>6.9</v>
      </c>
      <c r="M15" s="124">
        <v>0</v>
      </c>
      <c r="N15" s="124">
        <v>0</v>
      </c>
      <c r="O15" s="125">
        <v>0.56999999999999995</v>
      </c>
    </row>
    <row r="16" spans="1:17" ht="15">
      <c r="A16" s="121" t="s">
        <v>46</v>
      </c>
      <c r="B16" s="126" t="s">
        <v>47</v>
      </c>
      <c r="C16" s="123" t="s">
        <v>33</v>
      </c>
      <c r="D16" s="124">
        <v>2.3199999999999998</v>
      </c>
      <c r="E16" s="124">
        <v>2.95</v>
      </c>
      <c r="F16" s="124">
        <v>0</v>
      </c>
      <c r="G16" s="124">
        <v>36.4</v>
      </c>
      <c r="H16" s="124">
        <v>4.0000000000000001E-3</v>
      </c>
      <c r="I16" s="124">
        <v>7.0000000000000007E-2</v>
      </c>
      <c r="J16" s="124">
        <v>2.9000000000000001E-2</v>
      </c>
      <c r="K16" s="124">
        <v>0.05</v>
      </c>
      <c r="L16" s="124">
        <v>88</v>
      </c>
      <c r="M16" s="124">
        <v>50</v>
      </c>
      <c r="N16" s="124">
        <v>3.5</v>
      </c>
      <c r="O16" s="125">
        <v>0.1</v>
      </c>
    </row>
    <row r="17" spans="1:15" ht="15">
      <c r="A17" s="121" t="s">
        <v>48</v>
      </c>
      <c r="B17" s="126" t="s">
        <v>49</v>
      </c>
      <c r="C17" s="123" t="s">
        <v>42</v>
      </c>
      <c r="D17" s="124">
        <v>0.1</v>
      </c>
      <c r="E17" s="124">
        <v>0</v>
      </c>
      <c r="F17" s="124">
        <v>15</v>
      </c>
      <c r="G17" s="124">
        <v>60</v>
      </c>
      <c r="H17" s="124">
        <v>0</v>
      </c>
      <c r="I17" s="124">
        <v>0</v>
      </c>
      <c r="J17" s="124">
        <v>0</v>
      </c>
      <c r="K17" s="124">
        <v>0</v>
      </c>
      <c r="L17" s="124">
        <v>11</v>
      </c>
      <c r="M17" s="124">
        <v>3</v>
      </c>
      <c r="N17" s="124">
        <v>1</v>
      </c>
      <c r="O17" s="125">
        <v>0.3</v>
      </c>
    </row>
    <row r="18" spans="1:15" ht="15.75">
      <c r="A18" s="121"/>
      <c r="B18" s="122" t="s">
        <v>50</v>
      </c>
      <c r="C18" s="123"/>
      <c r="D18" s="127">
        <f>SUM(D14:D17)</f>
        <v>12.709999999999999</v>
      </c>
      <c r="E18" s="127">
        <f t="shared" ref="E18:O18" si="0">SUM(E14:E17)</f>
        <v>11.23</v>
      </c>
      <c r="F18" s="127">
        <f t="shared" si="0"/>
        <v>66.699999999999989</v>
      </c>
      <c r="G18" s="127">
        <f t="shared" si="0"/>
        <v>459.15999999999997</v>
      </c>
      <c r="H18" s="127">
        <f t="shared" si="0"/>
        <v>0.28400000000000003</v>
      </c>
      <c r="I18" s="127">
        <f t="shared" si="0"/>
        <v>1.53</v>
      </c>
      <c r="J18" s="127">
        <f t="shared" si="0"/>
        <v>2.9000000000000001E-2</v>
      </c>
      <c r="K18" s="127">
        <f t="shared" si="0"/>
        <v>0.05</v>
      </c>
      <c r="L18" s="127">
        <f t="shared" si="0"/>
        <v>255.22</v>
      </c>
      <c r="M18" s="127">
        <f t="shared" si="0"/>
        <v>53</v>
      </c>
      <c r="N18" s="127">
        <f t="shared" si="0"/>
        <v>5.0600000000000005</v>
      </c>
      <c r="O18" s="127">
        <f t="shared" si="0"/>
        <v>2.19</v>
      </c>
    </row>
    <row r="19" spans="1:15" ht="15">
      <c r="A19" s="121" t="s">
        <v>77</v>
      </c>
      <c r="B19" s="126" t="s">
        <v>78</v>
      </c>
      <c r="C19" s="123" t="s">
        <v>53</v>
      </c>
      <c r="D19" s="124">
        <v>1.32</v>
      </c>
      <c r="E19" s="124">
        <v>1.44</v>
      </c>
      <c r="F19" s="124">
        <v>6.72</v>
      </c>
      <c r="G19" s="124">
        <v>45.59</v>
      </c>
      <c r="H19" s="124">
        <v>1.2E-2</v>
      </c>
      <c r="I19" s="124">
        <v>2.88</v>
      </c>
      <c r="J19" s="124">
        <v>0</v>
      </c>
      <c r="K19" s="124">
        <v>0</v>
      </c>
      <c r="L19" s="124">
        <v>25.2</v>
      </c>
      <c r="M19" s="124">
        <v>24.6</v>
      </c>
      <c r="N19" s="124">
        <v>7.8</v>
      </c>
      <c r="O19" s="125">
        <v>0</v>
      </c>
    </row>
    <row r="20" spans="1:15" ht="15">
      <c r="A20" s="121" t="s">
        <v>79</v>
      </c>
      <c r="B20" s="126" t="s">
        <v>80</v>
      </c>
      <c r="C20" s="123" t="s">
        <v>42</v>
      </c>
      <c r="D20" s="124">
        <v>1.8</v>
      </c>
      <c r="E20" s="124">
        <v>2.88</v>
      </c>
      <c r="F20" s="124">
        <v>13.54</v>
      </c>
      <c r="G20" s="124">
        <v>87.08</v>
      </c>
      <c r="H20" s="124">
        <v>0.06</v>
      </c>
      <c r="I20" s="124">
        <v>13.32</v>
      </c>
      <c r="J20" s="124">
        <v>0</v>
      </c>
      <c r="K20" s="124">
        <v>0.1</v>
      </c>
      <c r="L20" s="124">
        <v>37.56</v>
      </c>
      <c r="M20" s="124">
        <v>47.2</v>
      </c>
      <c r="N20" s="124">
        <v>22.04</v>
      </c>
      <c r="O20" s="125">
        <v>1.18</v>
      </c>
    </row>
    <row r="21" spans="1:15" ht="15">
      <c r="A21" s="121" t="s">
        <v>81</v>
      </c>
      <c r="B21" s="126" t="s">
        <v>82</v>
      </c>
      <c r="C21" s="123" t="s">
        <v>58</v>
      </c>
      <c r="D21" s="124">
        <v>6.38</v>
      </c>
      <c r="E21" s="124">
        <v>10.63</v>
      </c>
      <c r="F21" s="124">
        <v>1.6</v>
      </c>
      <c r="G21" s="124">
        <v>132.05000000000001</v>
      </c>
      <c r="H21" s="124">
        <v>8.0000000000000002E-3</v>
      </c>
      <c r="I21" s="124">
        <v>8.0000000000000002E-3</v>
      </c>
      <c r="J21" s="124">
        <v>0</v>
      </c>
      <c r="K21" s="124">
        <v>0</v>
      </c>
      <c r="L21" s="124">
        <v>1.1279999999999999</v>
      </c>
      <c r="M21" s="124">
        <v>0</v>
      </c>
      <c r="N21" s="124">
        <v>0.152</v>
      </c>
      <c r="O21" s="125">
        <v>2.4E-2</v>
      </c>
    </row>
    <row r="22" spans="1:15" ht="30">
      <c r="A22" s="121" t="s">
        <v>59</v>
      </c>
      <c r="B22" s="126" t="s">
        <v>268</v>
      </c>
      <c r="C22" s="123" t="s">
        <v>61</v>
      </c>
      <c r="D22" s="124">
        <v>14.41</v>
      </c>
      <c r="E22" s="124">
        <v>4.4000000000000004</v>
      </c>
      <c r="F22" s="124">
        <v>28.35</v>
      </c>
      <c r="G22" s="124">
        <v>210</v>
      </c>
      <c r="H22" s="124">
        <v>0.6</v>
      </c>
      <c r="I22" s="124">
        <v>0</v>
      </c>
      <c r="J22" s="124">
        <v>0</v>
      </c>
      <c r="K22" s="124">
        <v>0</v>
      </c>
      <c r="L22" s="124">
        <v>91.95</v>
      </c>
      <c r="M22" s="124">
        <v>0</v>
      </c>
      <c r="N22" s="124">
        <v>1.5</v>
      </c>
      <c r="O22" s="125">
        <v>4.9950000000000001</v>
      </c>
    </row>
    <row r="23" spans="1:15" ht="15">
      <c r="A23" s="121" t="s">
        <v>62</v>
      </c>
      <c r="B23" s="126" t="s">
        <v>63</v>
      </c>
      <c r="C23" s="123" t="s">
        <v>42</v>
      </c>
      <c r="D23" s="124">
        <v>0.5</v>
      </c>
      <c r="E23" s="124">
        <v>0</v>
      </c>
      <c r="F23" s="124">
        <v>27</v>
      </c>
      <c r="G23" s="124">
        <v>110</v>
      </c>
      <c r="H23" s="124">
        <v>0</v>
      </c>
      <c r="I23" s="124">
        <v>0.5</v>
      </c>
      <c r="J23" s="124">
        <v>0</v>
      </c>
      <c r="K23" s="124">
        <v>0</v>
      </c>
      <c r="L23" s="124">
        <v>28</v>
      </c>
      <c r="M23" s="124">
        <v>19</v>
      </c>
      <c r="N23" s="124">
        <v>7</v>
      </c>
      <c r="O23" s="125">
        <v>1.5</v>
      </c>
    </row>
    <row r="24" spans="1:15" ht="15">
      <c r="A24" s="121" t="s">
        <v>43</v>
      </c>
      <c r="B24" s="126" t="s">
        <v>266</v>
      </c>
      <c r="C24" s="123">
        <v>60</v>
      </c>
      <c r="D24" s="124">
        <v>2.37</v>
      </c>
      <c r="E24" s="124">
        <v>0.3</v>
      </c>
      <c r="F24" s="124">
        <v>14.76</v>
      </c>
      <c r="G24" s="124">
        <v>70.5</v>
      </c>
      <c r="H24" s="124">
        <v>0.06</v>
      </c>
      <c r="I24" s="124">
        <v>0</v>
      </c>
      <c r="J24" s="124">
        <v>0</v>
      </c>
      <c r="K24" s="124">
        <v>0</v>
      </c>
      <c r="L24" s="124">
        <v>6.9</v>
      </c>
      <c r="M24" s="124">
        <v>0</v>
      </c>
      <c r="N24" s="124">
        <v>0</v>
      </c>
      <c r="O24" s="125">
        <v>0.56999999999999995</v>
      </c>
    </row>
    <row r="25" spans="1:15" ht="15.75">
      <c r="A25" s="121"/>
      <c r="B25" s="122" t="s">
        <v>66</v>
      </c>
      <c r="C25" s="123"/>
      <c r="D25" s="127">
        <f t="shared" ref="D25:O25" si="1">SUM(D19:D24)</f>
        <v>26.78</v>
      </c>
      <c r="E25" s="127">
        <f t="shared" si="1"/>
        <v>19.650000000000002</v>
      </c>
      <c r="F25" s="127">
        <f t="shared" si="1"/>
        <v>91.970000000000013</v>
      </c>
      <c r="G25" s="127">
        <f t="shared" si="1"/>
        <v>655.22</v>
      </c>
      <c r="H25" s="127">
        <f t="shared" si="1"/>
        <v>0.74</v>
      </c>
      <c r="I25" s="127">
        <f t="shared" si="1"/>
        <v>16.707999999999998</v>
      </c>
      <c r="J25" s="127">
        <f t="shared" si="1"/>
        <v>0</v>
      </c>
      <c r="K25" s="127">
        <f t="shared" si="1"/>
        <v>0.1</v>
      </c>
      <c r="L25" s="127">
        <f t="shared" si="1"/>
        <v>190.73800000000003</v>
      </c>
      <c r="M25" s="127">
        <f t="shared" si="1"/>
        <v>90.800000000000011</v>
      </c>
      <c r="N25" s="127">
        <f t="shared" si="1"/>
        <v>38.492000000000004</v>
      </c>
      <c r="O25" s="127">
        <f t="shared" si="1"/>
        <v>8.2690000000000001</v>
      </c>
    </row>
    <row r="26" spans="1:15" ht="30">
      <c r="A26" s="121" t="s">
        <v>67</v>
      </c>
      <c r="B26" s="126" t="s">
        <v>68</v>
      </c>
      <c r="C26" s="123" t="s">
        <v>42</v>
      </c>
      <c r="D26" s="124">
        <v>1.4</v>
      </c>
      <c r="E26" s="124">
        <v>0</v>
      </c>
      <c r="F26" s="124">
        <v>29</v>
      </c>
      <c r="G26" s="124">
        <v>122</v>
      </c>
      <c r="H26" s="124">
        <v>0</v>
      </c>
      <c r="I26" s="124">
        <v>0</v>
      </c>
      <c r="J26" s="124">
        <v>0</v>
      </c>
      <c r="K26" s="124">
        <v>0</v>
      </c>
      <c r="L26" s="124">
        <v>1</v>
      </c>
      <c r="M26" s="124">
        <v>0</v>
      </c>
      <c r="N26" s="124">
        <v>0</v>
      </c>
      <c r="O26" s="125">
        <v>0.1</v>
      </c>
    </row>
    <row r="27" spans="1:15" ht="15">
      <c r="A27" s="121" t="s">
        <v>69</v>
      </c>
      <c r="B27" s="126" t="s">
        <v>70</v>
      </c>
      <c r="C27" s="123" t="s">
        <v>53</v>
      </c>
      <c r="D27" s="124">
        <v>5.0999999999999996</v>
      </c>
      <c r="E27" s="124">
        <v>5.3</v>
      </c>
      <c r="F27" s="124">
        <v>39.4</v>
      </c>
      <c r="G27" s="124">
        <v>226</v>
      </c>
      <c r="H27" s="124">
        <v>0.06</v>
      </c>
      <c r="I27" s="124">
        <v>0</v>
      </c>
      <c r="J27" s="124">
        <v>4.8000000000000001E-2</v>
      </c>
      <c r="K27" s="124">
        <v>0.70199999999999996</v>
      </c>
      <c r="L27" s="124">
        <v>16.998000000000001</v>
      </c>
      <c r="M27" s="124">
        <v>48</v>
      </c>
      <c r="N27" s="124">
        <v>7.0019999999999998</v>
      </c>
      <c r="O27" s="125">
        <v>0.70199999999999996</v>
      </c>
    </row>
    <row r="28" spans="1:15" ht="16.5" thickBot="1">
      <c r="A28" s="129"/>
      <c r="B28" s="130" t="s">
        <v>71</v>
      </c>
      <c r="C28" s="131"/>
      <c r="D28" s="132">
        <f>SUM(D14:D27)</f>
        <v>85.47999999999999</v>
      </c>
      <c r="E28" s="132">
        <f t="shared" ref="E28:O28" si="2">SUM(E14:E27)</f>
        <v>67.06</v>
      </c>
      <c r="F28" s="132">
        <f t="shared" si="2"/>
        <v>385.73999999999995</v>
      </c>
      <c r="G28" s="132">
        <f t="shared" si="2"/>
        <v>2576.7600000000002</v>
      </c>
      <c r="H28" s="132">
        <f t="shared" si="2"/>
        <v>2.1080000000000001</v>
      </c>
      <c r="I28" s="132">
        <f t="shared" si="2"/>
        <v>36.475999999999999</v>
      </c>
      <c r="J28" s="132">
        <f t="shared" si="2"/>
        <v>0.10600000000000001</v>
      </c>
      <c r="K28" s="132">
        <f t="shared" si="2"/>
        <v>1.002</v>
      </c>
      <c r="L28" s="132">
        <f t="shared" si="2"/>
        <v>909.91400000000021</v>
      </c>
      <c r="M28" s="132">
        <f t="shared" si="2"/>
        <v>335.6</v>
      </c>
      <c r="N28" s="132">
        <f t="shared" si="2"/>
        <v>94.106000000000009</v>
      </c>
      <c r="O28" s="132">
        <f t="shared" si="2"/>
        <v>21.72</v>
      </c>
    </row>
    <row r="29" spans="1:15" ht="15">
      <c r="A29" s="154"/>
      <c r="B29" s="109"/>
      <c r="C29" s="110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</row>
    <row r="30" spans="1:15" ht="15.75">
      <c r="A30" s="108" t="s">
        <v>0</v>
      </c>
      <c r="B30" s="109" t="s">
        <v>72</v>
      </c>
      <c r="C30" s="110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</row>
    <row r="31" spans="1:15" ht="15.75">
      <c r="A31" s="108" t="s">
        <v>22</v>
      </c>
      <c r="B31" s="112" t="s">
        <v>23</v>
      </c>
      <c r="C31" s="110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</row>
    <row r="32" spans="1:15" ht="15">
      <c r="A32" s="234" t="s">
        <v>19</v>
      </c>
      <c r="B32" s="236" t="s">
        <v>21</v>
      </c>
      <c r="C32" s="110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</row>
    <row r="33" spans="1:15" ht="15.75" thickBot="1">
      <c r="A33" s="235"/>
      <c r="B33" s="237"/>
      <c r="C33" s="110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</row>
    <row r="34" spans="1:15" ht="15.75">
      <c r="A34" s="238" t="s">
        <v>1</v>
      </c>
      <c r="B34" s="240" t="s">
        <v>2</v>
      </c>
      <c r="C34" s="242" t="s">
        <v>14</v>
      </c>
      <c r="D34" s="208" t="s">
        <v>7</v>
      </c>
      <c r="E34" s="208"/>
      <c r="F34" s="208"/>
      <c r="G34" s="208" t="s">
        <v>3</v>
      </c>
      <c r="H34" s="208" t="s">
        <v>4</v>
      </c>
      <c r="I34" s="208"/>
      <c r="J34" s="208"/>
      <c r="K34" s="208"/>
      <c r="L34" s="210" t="s">
        <v>5</v>
      </c>
      <c r="M34" s="211"/>
      <c r="N34" s="211"/>
      <c r="O34" s="212"/>
    </row>
    <row r="35" spans="1:15" ht="32.25" thickBot="1">
      <c r="A35" s="239"/>
      <c r="B35" s="241"/>
      <c r="C35" s="243"/>
      <c r="D35" s="113" t="s">
        <v>8</v>
      </c>
      <c r="E35" s="113" t="s">
        <v>6</v>
      </c>
      <c r="F35" s="113" t="s">
        <v>9</v>
      </c>
      <c r="G35" s="209"/>
      <c r="H35" s="113" t="s">
        <v>10</v>
      </c>
      <c r="I35" s="113" t="s">
        <v>11</v>
      </c>
      <c r="J35" s="113" t="s">
        <v>15</v>
      </c>
      <c r="K35" s="113" t="s">
        <v>16</v>
      </c>
      <c r="L35" s="113" t="s">
        <v>12</v>
      </c>
      <c r="M35" s="114" t="s">
        <v>17</v>
      </c>
      <c r="N35" s="114" t="s">
        <v>18</v>
      </c>
      <c r="O35" s="115" t="s">
        <v>13</v>
      </c>
    </row>
    <row r="36" spans="1:15" ht="15.75">
      <c r="A36" s="116" t="s">
        <v>24</v>
      </c>
      <c r="B36" s="117" t="s">
        <v>25</v>
      </c>
      <c r="C36" s="118" t="s">
        <v>26</v>
      </c>
      <c r="D36" s="119" t="s">
        <v>27</v>
      </c>
      <c r="E36" s="119" t="s">
        <v>28</v>
      </c>
      <c r="F36" s="119" t="s">
        <v>29</v>
      </c>
      <c r="G36" s="119" t="s">
        <v>30</v>
      </c>
      <c r="H36" s="119" t="s">
        <v>31</v>
      </c>
      <c r="I36" s="119" t="s">
        <v>32</v>
      </c>
      <c r="J36" s="119" t="s">
        <v>33</v>
      </c>
      <c r="K36" s="119" t="s">
        <v>34</v>
      </c>
      <c r="L36" s="119" t="s">
        <v>35</v>
      </c>
      <c r="M36" s="119" t="s">
        <v>36</v>
      </c>
      <c r="N36" s="119" t="s">
        <v>37</v>
      </c>
      <c r="O36" s="120" t="s">
        <v>38</v>
      </c>
    </row>
    <row r="37" spans="1:15" ht="15.75">
      <c r="A37" s="121"/>
      <c r="B37" s="122" t="s">
        <v>39</v>
      </c>
      <c r="C37" s="123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5"/>
    </row>
    <row r="38" spans="1:15" ht="15">
      <c r="A38" s="121" t="s">
        <v>92</v>
      </c>
      <c r="B38" s="126" t="s">
        <v>286</v>
      </c>
      <c r="C38" s="123" t="s">
        <v>61</v>
      </c>
      <c r="D38" s="124">
        <v>19.02</v>
      </c>
      <c r="E38" s="124">
        <v>13.53</v>
      </c>
      <c r="F38" s="124">
        <v>37.94</v>
      </c>
      <c r="G38" s="124">
        <v>347.08</v>
      </c>
      <c r="H38" s="124">
        <v>0.09</v>
      </c>
      <c r="I38" s="124">
        <v>0.70499999999999996</v>
      </c>
      <c r="J38" s="124">
        <v>0.09</v>
      </c>
      <c r="K38" s="124">
        <v>0.56999999999999995</v>
      </c>
      <c r="L38" s="124">
        <v>239.95500000000001</v>
      </c>
      <c r="M38" s="124">
        <v>273.93</v>
      </c>
      <c r="N38" s="124">
        <v>33.9</v>
      </c>
      <c r="O38" s="125">
        <v>0.76500000000000001</v>
      </c>
    </row>
    <row r="39" spans="1:15" ht="15">
      <c r="A39" s="121" t="s">
        <v>48</v>
      </c>
      <c r="B39" s="126" t="s">
        <v>49</v>
      </c>
      <c r="C39" s="123" t="s">
        <v>42</v>
      </c>
      <c r="D39" s="124">
        <v>0.1</v>
      </c>
      <c r="E39" s="124">
        <v>0</v>
      </c>
      <c r="F39" s="124">
        <v>15</v>
      </c>
      <c r="G39" s="124">
        <v>60</v>
      </c>
      <c r="H39" s="124">
        <v>0</v>
      </c>
      <c r="I39" s="124">
        <v>0</v>
      </c>
      <c r="J39" s="124">
        <v>0</v>
      </c>
      <c r="K39" s="124">
        <v>0</v>
      </c>
      <c r="L39" s="124">
        <v>11</v>
      </c>
      <c r="M39" s="124">
        <v>3</v>
      </c>
      <c r="N39" s="124">
        <v>1</v>
      </c>
      <c r="O39" s="125">
        <v>0.3</v>
      </c>
    </row>
    <row r="40" spans="1:15" ht="15.75">
      <c r="A40" s="121"/>
      <c r="B40" s="122" t="s">
        <v>50</v>
      </c>
      <c r="C40" s="123"/>
      <c r="D40" s="127">
        <f t="shared" ref="D40:O40" si="3">SUM(D38:D39)</f>
        <v>19.12</v>
      </c>
      <c r="E40" s="127">
        <f t="shared" si="3"/>
        <v>13.53</v>
      </c>
      <c r="F40" s="127">
        <f t="shared" si="3"/>
        <v>52.94</v>
      </c>
      <c r="G40" s="127">
        <f t="shared" si="3"/>
        <v>407.08</v>
      </c>
      <c r="H40" s="127">
        <f t="shared" si="3"/>
        <v>0.09</v>
      </c>
      <c r="I40" s="127">
        <f t="shared" si="3"/>
        <v>0.70499999999999996</v>
      </c>
      <c r="J40" s="127">
        <f t="shared" si="3"/>
        <v>0.09</v>
      </c>
      <c r="K40" s="127">
        <f t="shared" si="3"/>
        <v>0.56999999999999995</v>
      </c>
      <c r="L40" s="127">
        <f t="shared" si="3"/>
        <v>250.95500000000001</v>
      </c>
      <c r="M40" s="127">
        <f t="shared" si="3"/>
        <v>276.93</v>
      </c>
      <c r="N40" s="127">
        <f t="shared" si="3"/>
        <v>34.9</v>
      </c>
      <c r="O40" s="127">
        <f t="shared" si="3"/>
        <v>1.0649999999999999</v>
      </c>
    </row>
    <row r="41" spans="1:15" ht="30">
      <c r="A41" s="121" t="s">
        <v>51</v>
      </c>
      <c r="B41" s="126" t="s">
        <v>52</v>
      </c>
      <c r="C41" s="123" t="s">
        <v>53</v>
      </c>
      <c r="D41" s="124">
        <v>1.1399999999999999</v>
      </c>
      <c r="E41" s="124">
        <v>5.34</v>
      </c>
      <c r="F41" s="124">
        <v>4.62</v>
      </c>
      <c r="G41" s="124">
        <v>71.400000000000006</v>
      </c>
      <c r="H41" s="124">
        <v>1.2E-2</v>
      </c>
      <c r="I41" s="124">
        <v>4.2</v>
      </c>
      <c r="J41" s="124">
        <v>0</v>
      </c>
      <c r="K41" s="124">
        <v>1.86</v>
      </c>
      <c r="L41" s="124">
        <v>24.6</v>
      </c>
      <c r="M41" s="124">
        <v>22.2</v>
      </c>
      <c r="N41" s="124">
        <v>9</v>
      </c>
      <c r="O41" s="125">
        <v>0.42</v>
      </c>
    </row>
    <row r="42" spans="1:15" ht="30">
      <c r="A42" s="121" t="s">
        <v>54</v>
      </c>
      <c r="B42" s="126" t="s">
        <v>267</v>
      </c>
      <c r="C42" s="123" t="s">
        <v>42</v>
      </c>
      <c r="D42" s="124">
        <v>2.16</v>
      </c>
      <c r="E42" s="124">
        <v>2.2799999999999998</v>
      </c>
      <c r="F42" s="124">
        <v>15.06</v>
      </c>
      <c r="G42" s="124">
        <v>89</v>
      </c>
      <c r="H42" s="124">
        <v>0.12</v>
      </c>
      <c r="I42" s="124">
        <v>17.46</v>
      </c>
      <c r="J42" s="124">
        <v>0</v>
      </c>
      <c r="K42" s="124">
        <v>0.1</v>
      </c>
      <c r="L42" s="124">
        <v>23.48</v>
      </c>
      <c r="M42" s="124">
        <v>56.64</v>
      </c>
      <c r="N42" s="124">
        <v>23.88</v>
      </c>
      <c r="O42" s="125">
        <v>1.08</v>
      </c>
    </row>
    <row r="43" spans="1:15" ht="15">
      <c r="A43" s="121" t="s">
        <v>56</v>
      </c>
      <c r="B43" s="126" t="s">
        <v>57</v>
      </c>
      <c r="C43" s="123" t="s">
        <v>58</v>
      </c>
      <c r="D43" s="124">
        <v>13.84</v>
      </c>
      <c r="E43" s="124">
        <v>14.08</v>
      </c>
      <c r="F43" s="124">
        <v>5.94</v>
      </c>
      <c r="G43" s="124">
        <v>196.8</v>
      </c>
      <c r="H43" s="124">
        <v>5.6000000000000001E-2</v>
      </c>
      <c r="I43" s="124">
        <v>1.288</v>
      </c>
      <c r="J43" s="124">
        <v>4.8000000000000001E-2</v>
      </c>
      <c r="K43" s="124">
        <v>0.17599999999999999</v>
      </c>
      <c r="L43" s="124">
        <v>7.6239999999999997</v>
      </c>
      <c r="M43" s="124">
        <v>133.29599999999999</v>
      </c>
      <c r="N43" s="124">
        <v>65.231999999999999</v>
      </c>
      <c r="O43" s="125">
        <v>1.0880000000000001</v>
      </c>
    </row>
    <row r="44" spans="1:15" ht="15">
      <c r="A44" s="121" t="s">
        <v>83</v>
      </c>
      <c r="B44" s="126" t="s">
        <v>84</v>
      </c>
      <c r="C44" s="123" t="s">
        <v>61</v>
      </c>
      <c r="D44" s="124">
        <v>8.61</v>
      </c>
      <c r="E44" s="124">
        <v>9</v>
      </c>
      <c r="F44" s="124">
        <v>38.81</v>
      </c>
      <c r="G44" s="124">
        <v>271.08</v>
      </c>
      <c r="H44" s="124">
        <v>0.3</v>
      </c>
      <c r="I44" s="124">
        <v>0</v>
      </c>
      <c r="J44" s="124">
        <v>0</v>
      </c>
      <c r="K44" s="124">
        <v>0</v>
      </c>
      <c r="L44" s="124">
        <v>18.254999999999999</v>
      </c>
      <c r="M44" s="124">
        <v>0</v>
      </c>
      <c r="N44" s="124">
        <v>1.02</v>
      </c>
      <c r="O44" s="125">
        <v>4.5750000000000002</v>
      </c>
    </row>
    <row r="45" spans="1:15" ht="15">
      <c r="A45" s="121" t="s">
        <v>85</v>
      </c>
      <c r="B45" s="126" t="s">
        <v>86</v>
      </c>
      <c r="C45" s="123" t="s">
        <v>42</v>
      </c>
      <c r="D45" s="124">
        <v>0.3</v>
      </c>
      <c r="E45" s="124">
        <v>0.2</v>
      </c>
      <c r="F45" s="124">
        <v>20.2</v>
      </c>
      <c r="G45" s="124">
        <v>81</v>
      </c>
      <c r="H45" s="124">
        <v>0.04</v>
      </c>
      <c r="I45" s="124">
        <v>1.48</v>
      </c>
      <c r="J45" s="124">
        <v>0.22</v>
      </c>
      <c r="K45" s="124">
        <v>2.04</v>
      </c>
      <c r="L45" s="124">
        <v>68.739999999999995</v>
      </c>
      <c r="M45" s="124">
        <v>54.02</v>
      </c>
      <c r="N45" s="124">
        <v>40.86</v>
      </c>
      <c r="O45" s="125">
        <v>1.24</v>
      </c>
    </row>
    <row r="46" spans="1:15" ht="15">
      <c r="A46" s="121" t="s">
        <v>43</v>
      </c>
      <c r="B46" s="126" t="s">
        <v>266</v>
      </c>
      <c r="C46" s="123">
        <v>60</v>
      </c>
      <c r="D46" s="124">
        <v>2.37</v>
      </c>
      <c r="E46" s="124">
        <v>0.3</v>
      </c>
      <c r="F46" s="124">
        <v>14.76</v>
      </c>
      <c r="G46" s="124">
        <v>70.5</v>
      </c>
      <c r="H46" s="124">
        <v>0.06</v>
      </c>
      <c r="I46" s="124">
        <v>0</v>
      </c>
      <c r="J46" s="124">
        <v>0</v>
      </c>
      <c r="K46" s="124">
        <v>0</v>
      </c>
      <c r="L46" s="124">
        <v>6.9</v>
      </c>
      <c r="M46" s="124">
        <v>0</v>
      </c>
      <c r="N46" s="124">
        <v>0</v>
      </c>
      <c r="O46" s="125">
        <v>0.56999999999999995</v>
      </c>
    </row>
    <row r="47" spans="1:15" ht="15.75">
      <c r="A47" s="121"/>
      <c r="B47" s="122" t="s">
        <v>66</v>
      </c>
      <c r="C47" s="123"/>
      <c r="D47" s="127">
        <f t="shared" ref="D47:O47" si="4">SUM(D41:D46)</f>
        <v>28.42</v>
      </c>
      <c r="E47" s="127">
        <f t="shared" si="4"/>
        <v>31.2</v>
      </c>
      <c r="F47" s="127">
        <f t="shared" si="4"/>
        <v>99.390000000000015</v>
      </c>
      <c r="G47" s="127">
        <f t="shared" si="4"/>
        <v>779.78</v>
      </c>
      <c r="H47" s="127">
        <f t="shared" si="4"/>
        <v>0.58800000000000008</v>
      </c>
      <c r="I47" s="127">
        <f t="shared" si="4"/>
        <v>24.428000000000001</v>
      </c>
      <c r="J47" s="127">
        <f t="shared" si="4"/>
        <v>0.26800000000000002</v>
      </c>
      <c r="K47" s="127">
        <f t="shared" si="4"/>
        <v>4.1760000000000002</v>
      </c>
      <c r="L47" s="127">
        <f t="shared" si="4"/>
        <v>149.59900000000002</v>
      </c>
      <c r="M47" s="127">
        <f t="shared" si="4"/>
        <v>266.15600000000001</v>
      </c>
      <c r="N47" s="127">
        <f t="shared" si="4"/>
        <v>139.99199999999999</v>
      </c>
      <c r="O47" s="127">
        <f t="shared" si="4"/>
        <v>8.9730000000000008</v>
      </c>
    </row>
    <row r="48" spans="1:15" ht="15">
      <c r="A48" s="121" t="s">
        <v>87</v>
      </c>
      <c r="B48" s="126" t="s">
        <v>88</v>
      </c>
      <c r="C48" s="123" t="s">
        <v>42</v>
      </c>
      <c r="D48" s="124">
        <v>5.4</v>
      </c>
      <c r="E48" s="124">
        <v>5</v>
      </c>
      <c r="F48" s="124">
        <v>21.6</v>
      </c>
      <c r="G48" s="124">
        <v>158</v>
      </c>
      <c r="H48" s="124">
        <v>0.06</v>
      </c>
      <c r="I48" s="124">
        <v>1.8</v>
      </c>
      <c r="J48" s="124">
        <v>0.04</v>
      </c>
      <c r="K48" s="124">
        <v>0</v>
      </c>
      <c r="L48" s="124">
        <v>242</v>
      </c>
      <c r="M48" s="124">
        <v>0</v>
      </c>
      <c r="N48" s="124">
        <v>30</v>
      </c>
      <c r="O48" s="125">
        <v>0.2</v>
      </c>
    </row>
    <row r="49" spans="1:15" ht="15">
      <c r="A49" s="121" t="s">
        <v>89</v>
      </c>
      <c r="B49" s="126" t="s">
        <v>90</v>
      </c>
      <c r="C49" s="123" t="s">
        <v>53</v>
      </c>
      <c r="D49" s="124">
        <v>4.4400000000000004</v>
      </c>
      <c r="E49" s="124">
        <v>3.3</v>
      </c>
      <c r="F49" s="124">
        <v>5.31</v>
      </c>
      <c r="G49" s="124">
        <v>68.099999999999994</v>
      </c>
      <c r="H49" s="124">
        <v>3.5999999999999997E-2</v>
      </c>
      <c r="I49" s="124">
        <v>1.1040000000000001</v>
      </c>
      <c r="J49" s="124">
        <v>0</v>
      </c>
      <c r="K49" s="124">
        <v>0</v>
      </c>
      <c r="L49" s="124">
        <v>36.558</v>
      </c>
      <c r="M49" s="124">
        <v>0</v>
      </c>
      <c r="N49" s="124">
        <v>18.876000000000001</v>
      </c>
      <c r="O49" s="125">
        <v>0.45</v>
      </c>
    </row>
    <row r="50" spans="1:15" ht="16.5" thickBot="1">
      <c r="A50" s="129"/>
      <c r="B50" s="130" t="s">
        <v>71</v>
      </c>
      <c r="C50" s="131"/>
      <c r="D50" s="132">
        <f>SUM(D38:D49)</f>
        <v>104.92000000000002</v>
      </c>
      <c r="E50" s="132">
        <f t="shared" ref="E50:O50" si="5">SUM(E38:E49)</f>
        <v>97.759999999999991</v>
      </c>
      <c r="F50" s="132">
        <f t="shared" si="5"/>
        <v>331.57</v>
      </c>
      <c r="G50" s="132">
        <f t="shared" si="5"/>
        <v>2599.8199999999997</v>
      </c>
      <c r="H50" s="132">
        <f t="shared" si="5"/>
        <v>1.4520000000000002</v>
      </c>
      <c r="I50" s="132">
        <f t="shared" si="5"/>
        <v>53.17</v>
      </c>
      <c r="J50" s="132">
        <f t="shared" si="5"/>
        <v>0.75600000000000001</v>
      </c>
      <c r="K50" s="132">
        <f t="shared" si="5"/>
        <v>9.4920000000000009</v>
      </c>
      <c r="L50" s="132">
        <f t="shared" si="5"/>
        <v>1079.6660000000002</v>
      </c>
      <c r="M50" s="132">
        <f t="shared" si="5"/>
        <v>1086.172</v>
      </c>
      <c r="N50" s="132">
        <f t="shared" si="5"/>
        <v>398.65999999999997</v>
      </c>
      <c r="O50" s="132">
        <f t="shared" si="5"/>
        <v>20.725999999999999</v>
      </c>
    </row>
    <row r="51" spans="1:15">
      <c r="A51" s="5"/>
      <c r="B51" s="1"/>
      <c r="C51" s="2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spans="1:15" ht="15.75">
      <c r="A52" s="108" t="s">
        <v>0</v>
      </c>
      <c r="B52" s="109" t="s">
        <v>91</v>
      </c>
      <c r="C52" s="110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</row>
    <row r="53" spans="1:15" ht="15.75">
      <c r="A53" s="108" t="s">
        <v>22</v>
      </c>
      <c r="B53" s="112" t="s">
        <v>23</v>
      </c>
      <c r="C53" s="110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</row>
    <row r="54" spans="1:15" ht="15">
      <c r="A54" s="234" t="s">
        <v>19</v>
      </c>
      <c r="B54" s="236" t="s">
        <v>21</v>
      </c>
      <c r="C54" s="110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</row>
    <row r="55" spans="1:15" ht="15.75" thickBot="1">
      <c r="A55" s="235"/>
      <c r="B55" s="237"/>
      <c r="C55" s="110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</row>
    <row r="56" spans="1:15" ht="15.75">
      <c r="A56" s="238" t="s">
        <v>1</v>
      </c>
      <c r="B56" s="240" t="s">
        <v>2</v>
      </c>
      <c r="C56" s="242" t="s">
        <v>14</v>
      </c>
      <c r="D56" s="208" t="s">
        <v>7</v>
      </c>
      <c r="E56" s="208"/>
      <c r="F56" s="208"/>
      <c r="G56" s="208" t="s">
        <v>3</v>
      </c>
      <c r="H56" s="208" t="s">
        <v>4</v>
      </c>
      <c r="I56" s="208"/>
      <c r="J56" s="208"/>
      <c r="K56" s="208"/>
      <c r="L56" s="210" t="s">
        <v>5</v>
      </c>
      <c r="M56" s="211"/>
      <c r="N56" s="211"/>
      <c r="O56" s="212"/>
    </row>
    <row r="57" spans="1:15" ht="32.25" thickBot="1">
      <c r="A57" s="239"/>
      <c r="B57" s="241"/>
      <c r="C57" s="243"/>
      <c r="D57" s="113" t="s">
        <v>8</v>
      </c>
      <c r="E57" s="113" t="s">
        <v>6</v>
      </c>
      <c r="F57" s="113" t="s">
        <v>9</v>
      </c>
      <c r="G57" s="209"/>
      <c r="H57" s="113" t="s">
        <v>10</v>
      </c>
      <c r="I57" s="113" t="s">
        <v>11</v>
      </c>
      <c r="J57" s="113" t="s">
        <v>15</v>
      </c>
      <c r="K57" s="113" t="s">
        <v>16</v>
      </c>
      <c r="L57" s="113" t="s">
        <v>12</v>
      </c>
      <c r="M57" s="114" t="s">
        <v>17</v>
      </c>
      <c r="N57" s="114" t="s">
        <v>18</v>
      </c>
      <c r="O57" s="115" t="s">
        <v>13</v>
      </c>
    </row>
    <row r="58" spans="1:15" ht="15.75">
      <c r="A58" s="116" t="s">
        <v>24</v>
      </c>
      <c r="B58" s="117" t="s">
        <v>25</v>
      </c>
      <c r="C58" s="118" t="s">
        <v>26</v>
      </c>
      <c r="D58" s="119" t="s">
        <v>27</v>
      </c>
      <c r="E58" s="119" t="s">
        <v>28</v>
      </c>
      <c r="F58" s="119" t="s">
        <v>29</v>
      </c>
      <c r="G58" s="119" t="s">
        <v>30</v>
      </c>
      <c r="H58" s="119" t="s">
        <v>31</v>
      </c>
      <c r="I58" s="119" t="s">
        <v>32</v>
      </c>
      <c r="J58" s="119" t="s">
        <v>33</v>
      </c>
      <c r="K58" s="119" t="s">
        <v>34</v>
      </c>
      <c r="L58" s="119" t="s">
        <v>35</v>
      </c>
      <c r="M58" s="119" t="s">
        <v>36</v>
      </c>
      <c r="N58" s="119" t="s">
        <v>37</v>
      </c>
      <c r="O58" s="120" t="s">
        <v>38</v>
      </c>
    </row>
    <row r="59" spans="1:15" ht="15.75">
      <c r="A59" s="121"/>
      <c r="B59" s="122" t="s">
        <v>39</v>
      </c>
      <c r="C59" s="123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5"/>
    </row>
    <row r="60" spans="1:15" ht="15">
      <c r="A60" s="121" t="s">
        <v>109</v>
      </c>
      <c r="B60" s="126" t="s">
        <v>110</v>
      </c>
      <c r="C60" s="123" t="s">
        <v>42</v>
      </c>
      <c r="D60" s="124">
        <v>7.74</v>
      </c>
      <c r="E60" s="124">
        <v>11.82</v>
      </c>
      <c r="F60" s="124">
        <v>35.54</v>
      </c>
      <c r="G60" s="124">
        <v>279.39999999999998</v>
      </c>
      <c r="H60" s="124">
        <v>0.08</v>
      </c>
      <c r="I60" s="124">
        <v>1.42</v>
      </c>
      <c r="J60" s="124">
        <v>0.08</v>
      </c>
      <c r="K60" s="124">
        <v>0.76</v>
      </c>
      <c r="L60" s="124">
        <v>140.6</v>
      </c>
      <c r="M60" s="124">
        <v>136.4</v>
      </c>
      <c r="N60" s="124">
        <v>23</v>
      </c>
      <c r="O60" s="125">
        <v>0.56000000000000005</v>
      </c>
    </row>
    <row r="61" spans="1:15" ht="15">
      <c r="A61" s="121" t="s">
        <v>43</v>
      </c>
      <c r="B61" s="126" t="s">
        <v>266</v>
      </c>
      <c r="C61" s="123">
        <v>60</v>
      </c>
      <c r="D61" s="124">
        <v>2.37</v>
      </c>
      <c r="E61" s="124">
        <v>0.3</v>
      </c>
      <c r="F61" s="124">
        <v>14.76</v>
      </c>
      <c r="G61" s="124">
        <v>70.5</v>
      </c>
      <c r="H61" s="124">
        <v>0.06</v>
      </c>
      <c r="I61" s="124">
        <v>0</v>
      </c>
      <c r="J61" s="124">
        <v>0</v>
      </c>
      <c r="K61" s="124">
        <v>0</v>
      </c>
      <c r="L61" s="124">
        <v>6.9</v>
      </c>
      <c r="M61" s="124">
        <v>0</v>
      </c>
      <c r="N61" s="124">
        <v>0</v>
      </c>
      <c r="O61" s="125">
        <v>0.56999999999999995</v>
      </c>
    </row>
    <row r="62" spans="1:15" ht="15.75">
      <c r="A62" s="121" t="s">
        <v>48</v>
      </c>
      <c r="B62" s="126" t="s">
        <v>49</v>
      </c>
      <c r="C62" s="155" t="s">
        <v>222</v>
      </c>
      <c r="D62" s="156">
        <v>0.2</v>
      </c>
      <c r="E62" s="156">
        <v>0</v>
      </c>
      <c r="F62" s="156">
        <v>7.02</v>
      </c>
      <c r="G62" s="156">
        <v>28.46</v>
      </c>
      <c r="H62" s="124">
        <v>0</v>
      </c>
      <c r="I62" s="124">
        <v>0</v>
      </c>
      <c r="J62" s="124">
        <v>0</v>
      </c>
      <c r="K62" s="124">
        <v>0</v>
      </c>
      <c r="L62" s="124">
        <v>11</v>
      </c>
      <c r="M62" s="124">
        <v>3</v>
      </c>
      <c r="N62" s="124">
        <v>1</v>
      </c>
      <c r="O62" s="125">
        <v>0.3</v>
      </c>
    </row>
    <row r="63" spans="1:15" ht="15.75">
      <c r="A63" s="121"/>
      <c r="B63" s="122" t="s">
        <v>50</v>
      </c>
      <c r="C63" s="123"/>
      <c r="D63" s="127">
        <f>SUM(D60:D61)</f>
        <v>10.11</v>
      </c>
      <c r="E63" s="127">
        <f t="shared" ref="E63:O63" si="6">SUM(E60:E61)</f>
        <v>12.120000000000001</v>
      </c>
      <c r="F63" s="127">
        <f t="shared" si="6"/>
        <v>50.3</v>
      </c>
      <c r="G63" s="127">
        <f t="shared" si="6"/>
        <v>349.9</v>
      </c>
      <c r="H63" s="127">
        <f t="shared" si="6"/>
        <v>0.14000000000000001</v>
      </c>
      <c r="I63" s="127">
        <f t="shared" si="6"/>
        <v>1.42</v>
      </c>
      <c r="J63" s="127">
        <f t="shared" si="6"/>
        <v>0.08</v>
      </c>
      <c r="K63" s="127">
        <f t="shared" si="6"/>
        <v>0.76</v>
      </c>
      <c r="L63" s="127">
        <f t="shared" si="6"/>
        <v>147.5</v>
      </c>
      <c r="M63" s="127">
        <f t="shared" si="6"/>
        <v>136.4</v>
      </c>
      <c r="N63" s="127">
        <f t="shared" si="6"/>
        <v>23</v>
      </c>
      <c r="O63" s="127">
        <f t="shared" si="6"/>
        <v>1.1299999999999999</v>
      </c>
    </row>
    <row r="64" spans="1:15" ht="15">
      <c r="A64" s="121" t="s">
        <v>94</v>
      </c>
      <c r="B64" s="126" t="s">
        <v>95</v>
      </c>
      <c r="C64" s="123" t="s">
        <v>53</v>
      </c>
      <c r="D64" s="124">
        <v>0.48</v>
      </c>
      <c r="E64" s="124">
        <v>0.06</v>
      </c>
      <c r="F64" s="124">
        <v>1.02</v>
      </c>
      <c r="G64" s="124">
        <v>7.8</v>
      </c>
      <c r="H64" s="124">
        <v>1.2E-2</v>
      </c>
      <c r="I64" s="124">
        <v>3</v>
      </c>
      <c r="J64" s="124">
        <v>0</v>
      </c>
      <c r="K64" s="124">
        <v>0</v>
      </c>
      <c r="L64" s="124">
        <v>13.8</v>
      </c>
      <c r="M64" s="124">
        <v>0</v>
      </c>
      <c r="N64" s="124">
        <v>0</v>
      </c>
      <c r="O64" s="125">
        <v>0.36</v>
      </c>
    </row>
    <row r="65" spans="1:15" ht="15">
      <c r="A65" s="121" t="s">
        <v>96</v>
      </c>
      <c r="B65" s="126" t="s">
        <v>223</v>
      </c>
      <c r="C65" s="123" t="s">
        <v>42</v>
      </c>
      <c r="D65" s="124">
        <v>1.84</v>
      </c>
      <c r="E65" s="124">
        <v>3.4</v>
      </c>
      <c r="F65" s="124">
        <v>12.1</v>
      </c>
      <c r="G65" s="124">
        <v>86.4</v>
      </c>
      <c r="H65" s="124">
        <v>0.2</v>
      </c>
      <c r="I65" s="124">
        <v>14.44</v>
      </c>
      <c r="J65" s="124">
        <v>0.02</v>
      </c>
      <c r="K65" s="124">
        <v>0.1</v>
      </c>
      <c r="L65" s="124">
        <v>41.22</v>
      </c>
      <c r="M65" s="124">
        <v>40.74</v>
      </c>
      <c r="N65" s="124">
        <v>18.36</v>
      </c>
      <c r="O65" s="125">
        <v>1.76</v>
      </c>
    </row>
    <row r="66" spans="1:15" ht="15">
      <c r="A66" s="121" t="s">
        <v>185</v>
      </c>
      <c r="B66" s="126" t="s">
        <v>186</v>
      </c>
      <c r="C66" s="123" t="s">
        <v>58</v>
      </c>
      <c r="D66" s="124">
        <v>7.69</v>
      </c>
      <c r="E66" s="124">
        <v>6.66</v>
      </c>
      <c r="F66" s="124">
        <v>16.25</v>
      </c>
      <c r="G66" s="124">
        <v>152.91999999999999</v>
      </c>
      <c r="H66" s="124">
        <v>4.8000000000000001E-2</v>
      </c>
      <c r="I66" s="124">
        <v>0.152</v>
      </c>
      <c r="J66" s="124">
        <v>1.6E-2</v>
      </c>
      <c r="K66" s="124">
        <v>3.2000000000000001E-2</v>
      </c>
      <c r="L66" s="124">
        <v>21.167999999999999</v>
      </c>
      <c r="M66" s="124">
        <v>9.2159999999999993</v>
      </c>
      <c r="N66" s="124">
        <v>0.72799999999999998</v>
      </c>
      <c r="O66" s="125">
        <v>0.44800000000000001</v>
      </c>
    </row>
    <row r="67" spans="1:15" ht="15">
      <c r="A67" s="121" t="s">
        <v>100</v>
      </c>
      <c r="B67" s="126" t="s">
        <v>101</v>
      </c>
      <c r="C67" s="123" t="s">
        <v>61</v>
      </c>
      <c r="D67" s="124">
        <v>5.8</v>
      </c>
      <c r="E67" s="124">
        <v>2.91</v>
      </c>
      <c r="F67" s="124">
        <v>35.549999999999997</v>
      </c>
      <c r="G67" s="124">
        <v>191.4</v>
      </c>
      <c r="H67" s="124">
        <v>0.09</v>
      </c>
      <c r="I67" s="124">
        <v>0</v>
      </c>
      <c r="J67" s="124">
        <v>0</v>
      </c>
      <c r="K67" s="124">
        <v>0</v>
      </c>
      <c r="L67" s="124">
        <v>36.270000000000003</v>
      </c>
      <c r="M67" s="124">
        <v>1.92</v>
      </c>
      <c r="N67" s="124">
        <v>3.6150000000000002</v>
      </c>
      <c r="O67" s="125">
        <v>1.155</v>
      </c>
    </row>
    <row r="68" spans="1:15" ht="15">
      <c r="A68" s="121" t="s">
        <v>102</v>
      </c>
      <c r="B68" s="126" t="s">
        <v>103</v>
      </c>
      <c r="C68" s="123" t="s">
        <v>42</v>
      </c>
      <c r="D68" s="124">
        <v>0.7</v>
      </c>
      <c r="E68" s="124">
        <v>0.3</v>
      </c>
      <c r="F68" s="124">
        <v>22.8</v>
      </c>
      <c r="G68" s="124">
        <v>97</v>
      </c>
      <c r="H68" s="124">
        <v>0</v>
      </c>
      <c r="I68" s="124">
        <v>70</v>
      </c>
      <c r="J68" s="124">
        <v>0</v>
      </c>
      <c r="K68" s="124">
        <v>0</v>
      </c>
      <c r="L68" s="124">
        <v>12</v>
      </c>
      <c r="M68" s="124">
        <v>3</v>
      </c>
      <c r="N68" s="124">
        <v>3</v>
      </c>
      <c r="O68" s="125">
        <v>1.5</v>
      </c>
    </row>
    <row r="69" spans="1:15" ht="15">
      <c r="A69" s="121" t="s">
        <v>43</v>
      </c>
      <c r="B69" s="126" t="s">
        <v>266</v>
      </c>
      <c r="C69" s="123">
        <v>60</v>
      </c>
      <c r="D69" s="124">
        <v>2.37</v>
      </c>
      <c r="E69" s="124">
        <v>0.3</v>
      </c>
      <c r="F69" s="124">
        <v>14.76</v>
      </c>
      <c r="G69" s="124">
        <v>70.5</v>
      </c>
      <c r="H69" s="124">
        <v>0.06</v>
      </c>
      <c r="I69" s="124">
        <v>0</v>
      </c>
      <c r="J69" s="124">
        <v>0</v>
      </c>
      <c r="K69" s="124">
        <v>0</v>
      </c>
      <c r="L69" s="124">
        <v>6.9</v>
      </c>
      <c r="M69" s="124">
        <v>0</v>
      </c>
      <c r="N69" s="124">
        <v>0</v>
      </c>
      <c r="O69" s="125">
        <v>0.56999999999999995</v>
      </c>
    </row>
    <row r="70" spans="1:15" ht="15.75">
      <c r="A70" s="121"/>
      <c r="B70" s="122" t="s">
        <v>66</v>
      </c>
      <c r="C70" s="123"/>
      <c r="D70" s="127">
        <f t="shared" ref="D70:O70" si="7">SUM(D64:D69)</f>
        <v>18.880000000000003</v>
      </c>
      <c r="E70" s="127">
        <f t="shared" si="7"/>
        <v>13.630000000000003</v>
      </c>
      <c r="F70" s="127">
        <f t="shared" si="7"/>
        <v>102.47999999999999</v>
      </c>
      <c r="G70" s="127">
        <f t="shared" si="7"/>
        <v>606.02</v>
      </c>
      <c r="H70" s="127">
        <f t="shared" si="7"/>
        <v>0.41</v>
      </c>
      <c r="I70" s="127">
        <f t="shared" si="7"/>
        <v>87.591999999999999</v>
      </c>
      <c r="J70" s="127">
        <f t="shared" si="7"/>
        <v>3.6000000000000004E-2</v>
      </c>
      <c r="K70" s="127">
        <f t="shared" si="7"/>
        <v>0.13200000000000001</v>
      </c>
      <c r="L70" s="127">
        <f t="shared" si="7"/>
        <v>131.358</v>
      </c>
      <c r="M70" s="127">
        <f t="shared" si="7"/>
        <v>54.876000000000005</v>
      </c>
      <c r="N70" s="127">
        <f t="shared" si="7"/>
        <v>25.703000000000003</v>
      </c>
      <c r="O70" s="127">
        <f t="shared" si="7"/>
        <v>5.7930000000000001</v>
      </c>
    </row>
    <row r="71" spans="1:15" ht="15">
      <c r="A71" s="121" t="s">
        <v>104</v>
      </c>
      <c r="B71" s="126" t="s">
        <v>105</v>
      </c>
      <c r="C71" s="123" t="s">
        <v>42</v>
      </c>
      <c r="D71" s="124">
        <v>0.3</v>
      </c>
      <c r="E71" s="124">
        <v>0.12</v>
      </c>
      <c r="F71" s="124">
        <v>17.16</v>
      </c>
      <c r="G71" s="124">
        <v>70.040000000000006</v>
      </c>
      <c r="H71" s="124">
        <v>0</v>
      </c>
      <c r="I71" s="124">
        <v>60</v>
      </c>
      <c r="J71" s="124">
        <v>0</v>
      </c>
      <c r="K71" s="124">
        <v>0.2</v>
      </c>
      <c r="L71" s="124">
        <v>18.46</v>
      </c>
      <c r="M71" s="124">
        <v>9.9</v>
      </c>
      <c r="N71" s="124">
        <v>10.9</v>
      </c>
      <c r="O71" s="125">
        <v>0.44</v>
      </c>
    </row>
    <row r="72" spans="1:15" ht="15">
      <c r="A72" s="121" t="s">
        <v>106</v>
      </c>
      <c r="B72" s="126" t="s">
        <v>288</v>
      </c>
      <c r="C72" s="123" t="s">
        <v>53</v>
      </c>
      <c r="D72" s="124">
        <v>8.23</v>
      </c>
      <c r="E72" s="124">
        <v>7.73</v>
      </c>
      <c r="F72" s="124">
        <v>23.46</v>
      </c>
      <c r="G72" s="124">
        <v>195.79</v>
      </c>
      <c r="H72" s="124">
        <v>7.1999999999999995E-2</v>
      </c>
      <c r="I72" s="124">
        <v>0.47399999999999998</v>
      </c>
      <c r="J72" s="124">
        <v>7.8E-2</v>
      </c>
      <c r="K72" s="124">
        <v>1.1519999999999999</v>
      </c>
      <c r="L72" s="124">
        <v>155.72999999999999</v>
      </c>
      <c r="M72" s="124">
        <v>126.6</v>
      </c>
      <c r="N72" s="124">
        <v>14.202</v>
      </c>
      <c r="O72" s="125">
        <v>0.75</v>
      </c>
    </row>
    <row r="73" spans="1:15" ht="16.5" thickBot="1">
      <c r="A73" s="129"/>
      <c r="B73" s="130" t="s">
        <v>71</v>
      </c>
      <c r="C73" s="131"/>
      <c r="D73" s="132">
        <f>SUM(D60:D72)</f>
        <v>66.709999999999994</v>
      </c>
      <c r="E73" s="132">
        <f t="shared" ref="E73:O73" si="8">SUM(E60:E72)</f>
        <v>59.349999999999994</v>
      </c>
      <c r="F73" s="132">
        <f t="shared" si="8"/>
        <v>353.19999999999993</v>
      </c>
      <c r="G73" s="132">
        <f t="shared" si="8"/>
        <v>2206.13</v>
      </c>
      <c r="H73" s="132">
        <f t="shared" si="8"/>
        <v>1.1719999999999999</v>
      </c>
      <c r="I73" s="132">
        <f t="shared" si="8"/>
        <v>238.49799999999999</v>
      </c>
      <c r="J73" s="132">
        <f t="shared" si="8"/>
        <v>0.31</v>
      </c>
      <c r="K73" s="132">
        <f t="shared" si="8"/>
        <v>3.1360000000000001</v>
      </c>
      <c r="L73" s="132">
        <f t="shared" si="8"/>
        <v>742.90599999999995</v>
      </c>
      <c r="M73" s="132">
        <f t="shared" si="8"/>
        <v>522.05200000000002</v>
      </c>
      <c r="N73" s="132">
        <f t="shared" si="8"/>
        <v>123.508</v>
      </c>
      <c r="O73" s="132">
        <f t="shared" si="8"/>
        <v>15.336</v>
      </c>
    </row>
    <row r="74" spans="1:15">
      <c r="A74" s="5"/>
      <c r="B74" s="1"/>
      <c r="C74" s="2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</row>
    <row r="75" spans="1:15" ht="15.75">
      <c r="A75" s="108" t="s">
        <v>0</v>
      </c>
      <c r="B75" s="109" t="s">
        <v>108</v>
      </c>
      <c r="C75" s="110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</row>
    <row r="76" spans="1:15" ht="15.75">
      <c r="A76" s="108" t="s">
        <v>22</v>
      </c>
      <c r="B76" s="112" t="s">
        <v>23</v>
      </c>
      <c r="C76" s="110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</row>
    <row r="77" spans="1:15" ht="15">
      <c r="A77" s="234" t="s">
        <v>19</v>
      </c>
      <c r="B77" s="236" t="s">
        <v>21</v>
      </c>
      <c r="C77" s="110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</row>
    <row r="78" spans="1:15" ht="15.75" thickBot="1">
      <c r="A78" s="235"/>
      <c r="B78" s="237"/>
      <c r="C78" s="110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</row>
    <row r="79" spans="1:15" ht="15.75">
      <c r="A79" s="238" t="s">
        <v>1</v>
      </c>
      <c r="B79" s="240" t="s">
        <v>2</v>
      </c>
      <c r="C79" s="242" t="s">
        <v>14</v>
      </c>
      <c r="D79" s="208" t="s">
        <v>7</v>
      </c>
      <c r="E79" s="208"/>
      <c r="F79" s="208"/>
      <c r="G79" s="208" t="s">
        <v>3</v>
      </c>
      <c r="H79" s="208" t="s">
        <v>4</v>
      </c>
      <c r="I79" s="208"/>
      <c r="J79" s="208"/>
      <c r="K79" s="208"/>
      <c r="L79" s="210" t="s">
        <v>5</v>
      </c>
      <c r="M79" s="211"/>
      <c r="N79" s="211"/>
      <c r="O79" s="212"/>
    </row>
    <row r="80" spans="1:15" ht="32.25" thickBot="1">
      <c r="A80" s="239"/>
      <c r="B80" s="241"/>
      <c r="C80" s="243"/>
      <c r="D80" s="113" t="s">
        <v>8</v>
      </c>
      <c r="E80" s="113" t="s">
        <v>6</v>
      </c>
      <c r="F80" s="113" t="s">
        <v>9</v>
      </c>
      <c r="G80" s="209"/>
      <c r="H80" s="113" t="s">
        <v>10</v>
      </c>
      <c r="I80" s="113" t="s">
        <v>11</v>
      </c>
      <c r="J80" s="113" t="s">
        <v>15</v>
      </c>
      <c r="K80" s="113" t="s">
        <v>16</v>
      </c>
      <c r="L80" s="113" t="s">
        <v>12</v>
      </c>
      <c r="M80" s="114" t="s">
        <v>17</v>
      </c>
      <c r="N80" s="114" t="s">
        <v>18</v>
      </c>
      <c r="O80" s="115" t="s">
        <v>13</v>
      </c>
    </row>
    <row r="81" spans="1:15" ht="15.75">
      <c r="A81" s="116" t="s">
        <v>24</v>
      </c>
      <c r="B81" s="117" t="s">
        <v>25</v>
      </c>
      <c r="C81" s="118" t="s">
        <v>26</v>
      </c>
      <c r="D81" s="119" t="s">
        <v>27</v>
      </c>
      <c r="E81" s="119" t="s">
        <v>28</v>
      </c>
      <c r="F81" s="119" t="s">
        <v>29</v>
      </c>
      <c r="G81" s="119" t="s">
        <v>30</v>
      </c>
      <c r="H81" s="119" t="s">
        <v>31</v>
      </c>
      <c r="I81" s="119" t="s">
        <v>32</v>
      </c>
      <c r="J81" s="119" t="s">
        <v>33</v>
      </c>
      <c r="K81" s="119" t="s">
        <v>34</v>
      </c>
      <c r="L81" s="119" t="s">
        <v>35</v>
      </c>
      <c r="M81" s="119" t="s">
        <v>36</v>
      </c>
      <c r="N81" s="119" t="s">
        <v>37</v>
      </c>
      <c r="O81" s="120" t="s">
        <v>38</v>
      </c>
    </row>
    <row r="82" spans="1:15" ht="15.75">
      <c r="A82" s="121"/>
      <c r="B82" s="122" t="s">
        <v>39</v>
      </c>
      <c r="C82" s="123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5"/>
    </row>
    <row r="83" spans="1:15" ht="30">
      <c r="A83" s="121" t="s">
        <v>140</v>
      </c>
      <c r="B83" s="126" t="s">
        <v>141</v>
      </c>
      <c r="C83" s="123" t="s">
        <v>42</v>
      </c>
      <c r="D83" s="124">
        <v>7.16</v>
      </c>
      <c r="E83" s="124">
        <v>9.4</v>
      </c>
      <c r="F83" s="124">
        <v>28.8</v>
      </c>
      <c r="G83" s="124">
        <v>291.89999999999998</v>
      </c>
      <c r="H83" s="124">
        <v>0.16</v>
      </c>
      <c r="I83" s="124">
        <v>1.54</v>
      </c>
      <c r="J83" s="124">
        <v>0.06</v>
      </c>
      <c r="K83" s="124">
        <v>0.54</v>
      </c>
      <c r="L83" s="124">
        <v>156.80000000000001</v>
      </c>
      <c r="M83" s="124">
        <v>206</v>
      </c>
      <c r="N83" s="124">
        <v>55.6</v>
      </c>
      <c r="O83" s="125">
        <v>1.24</v>
      </c>
    </row>
    <row r="84" spans="1:15" ht="15">
      <c r="A84" s="121" t="s">
        <v>43</v>
      </c>
      <c r="B84" s="126" t="s">
        <v>266</v>
      </c>
      <c r="C84" s="123">
        <v>60</v>
      </c>
      <c r="D84" s="124">
        <v>2.37</v>
      </c>
      <c r="E84" s="124">
        <v>0.3</v>
      </c>
      <c r="F84" s="124">
        <v>14.76</v>
      </c>
      <c r="G84" s="124">
        <v>70.5</v>
      </c>
      <c r="H84" s="124">
        <v>0.06</v>
      </c>
      <c r="I84" s="124">
        <v>0</v>
      </c>
      <c r="J84" s="124">
        <v>0</v>
      </c>
      <c r="K84" s="124">
        <v>0</v>
      </c>
      <c r="L84" s="124">
        <v>6.9</v>
      </c>
      <c r="M84" s="124">
        <v>0</v>
      </c>
      <c r="N84" s="124">
        <v>0</v>
      </c>
      <c r="O84" s="125">
        <v>0.56999999999999995</v>
      </c>
    </row>
    <row r="85" spans="1:15" ht="15">
      <c r="A85" s="121" t="s">
        <v>164</v>
      </c>
      <c r="B85" s="126" t="s">
        <v>165</v>
      </c>
      <c r="C85" s="123" t="s">
        <v>42</v>
      </c>
      <c r="D85" s="124">
        <v>0.1</v>
      </c>
      <c r="E85" s="124">
        <v>0</v>
      </c>
      <c r="F85" s="124">
        <v>15.2</v>
      </c>
      <c r="G85" s="124">
        <v>61</v>
      </c>
      <c r="H85" s="124">
        <v>0</v>
      </c>
      <c r="I85" s="124">
        <v>2.8</v>
      </c>
      <c r="J85" s="124">
        <v>0</v>
      </c>
      <c r="K85" s="124">
        <v>0</v>
      </c>
      <c r="L85" s="124">
        <v>14.2</v>
      </c>
      <c r="M85" s="124">
        <v>4</v>
      </c>
      <c r="N85" s="124">
        <v>2</v>
      </c>
      <c r="O85" s="125">
        <v>0.4</v>
      </c>
    </row>
    <row r="86" spans="1:15" ht="15.75">
      <c r="A86" s="121"/>
      <c r="B86" s="122" t="s">
        <v>50</v>
      </c>
      <c r="C86" s="123"/>
      <c r="D86" s="127">
        <f>SUM(D83:D85)</f>
        <v>9.6300000000000008</v>
      </c>
      <c r="E86" s="127">
        <f t="shared" ref="E86:O86" si="9">SUM(E83:E85)</f>
        <v>9.7000000000000011</v>
      </c>
      <c r="F86" s="127">
        <f t="shared" si="9"/>
        <v>58.760000000000005</v>
      </c>
      <c r="G86" s="127">
        <f t="shared" si="9"/>
        <v>423.4</v>
      </c>
      <c r="H86" s="127">
        <f t="shared" si="9"/>
        <v>0.22</v>
      </c>
      <c r="I86" s="127">
        <f t="shared" si="9"/>
        <v>4.34</v>
      </c>
      <c r="J86" s="127">
        <f t="shared" si="9"/>
        <v>0.06</v>
      </c>
      <c r="K86" s="127">
        <f t="shared" si="9"/>
        <v>0.54</v>
      </c>
      <c r="L86" s="127">
        <f t="shared" si="9"/>
        <v>177.9</v>
      </c>
      <c r="M86" s="127">
        <f t="shared" si="9"/>
        <v>210</v>
      </c>
      <c r="N86" s="127">
        <f t="shared" si="9"/>
        <v>57.6</v>
      </c>
      <c r="O86" s="127">
        <f t="shared" si="9"/>
        <v>2.21</v>
      </c>
    </row>
    <row r="87" spans="1:15" ht="15">
      <c r="A87" s="121" t="s">
        <v>113</v>
      </c>
      <c r="B87" s="126" t="s">
        <v>114</v>
      </c>
      <c r="C87" s="123" t="s">
        <v>53</v>
      </c>
      <c r="D87" s="124">
        <v>0.8</v>
      </c>
      <c r="E87" s="124">
        <v>0.1</v>
      </c>
      <c r="F87" s="124">
        <v>4.3</v>
      </c>
      <c r="G87" s="124">
        <v>21</v>
      </c>
      <c r="H87" s="124">
        <v>1.2E-2</v>
      </c>
      <c r="I87" s="124">
        <v>1.218</v>
      </c>
      <c r="J87" s="124">
        <v>0</v>
      </c>
      <c r="K87" s="124">
        <v>0</v>
      </c>
      <c r="L87" s="124">
        <v>20.309999999999999</v>
      </c>
      <c r="M87" s="124">
        <v>0</v>
      </c>
      <c r="N87" s="124">
        <v>12.077999999999999</v>
      </c>
      <c r="O87" s="125">
        <v>0.76800000000000002</v>
      </c>
    </row>
    <row r="88" spans="1:15" ht="30">
      <c r="A88" s="121" t="s">
        <v>115</v>
      </c>
      <c r="B88" s="126" t="s">
        <v>116</v>
      </c>
      <c r="C88" s="123" t="s">
        <v>42</v>
      </c>
      <c r="D88" s="124">
        <v>1.7</v>
      </c>
      <c r="E88" s="124">
        <v>5.16</v>
      </c>
      <c r="F88" s="124">
        <v>7.44</v>
      </c>
      <c r="G88" s="124">
        <v>83.9</v>
      </c>
      <c r="H88" s="124">
        <v>0.06</v>
      </c>
      <c r="I88" s="124">
        <v>24.9</v>
      </c>
      <c r="J88" s="124">
        <v>0.02</v>
      </c>
      <c r="K88" s="124">
        <v>0.12</v>
      </c>
      <c r="L88" s="124">
        <v>45.26</v>
      </c>
      <c r="M88" s="124">
        <v>31.32</v>
      </c>
      <c r="N88" s="124">
        <v>15.48</v>
      </c>
      <c r="O88" s="125">
        <v>0.6</v>
      </c>
    </row>
    <row r="89" spans="1:15" ht="30">
      <c r="A89" s="121" t="s">
        <v>133</v>
      </c>
      <c r="B89" s="126" t="s">
        <v>134</v>
      </c>
      <c r="C89" s="123" t="s">
        <v>58</v>
      </c>
      <c r="D89" s="124">
        <v>10.32</v>
      </c>
      <c r="E89" s="124">
        <v>3.98</v>
      </c>
      <c r="F89" s="124">
        <v>9.1</v>
      </c>
      <c r="G89" s="124">
        <v>111.13</v>
      </c>
      <c r="H89" s="124">
        <v>6.4000000000000001E-2</v>
      </c>
      <c r="I89" s="124">
        <v>0.76800000000000002</v>
      </c>
      <c r="J89" s="124">
        <v>2.4E-2</v>
      </c>
      <c r="K89" s="124">
        <v>7.1999999999999995E-2</v>
      </c>
      <c r="L89" s="124">
        <v>29.128</v>
      </c>
      <c r="M89" s="124">
        <v>60.591999999999999</v>
      </c>
      <c r="N89" s="124">
        <v>30.68</v>
      </c>
      <c r="O89" s="125">
        <v>0.82399999999999995</v>
      </c>
    </row>
    <row r="90" spans="1:15" ht="15">
      <c r="A90" s="121" t="s">
        <v>119</v>
      </c>
      <c r="B90" s="126" t="s">
        <v>120</v>
      </c>
      <c r="C90" s="123" t="s">
        <v>61</v>
      </c>
      <c r="D90" s="124">
        <v>3.69</v>
      </c>
      <c r="E90" s="124">
        <v>6.08</v>
      </c>
      <c r="F90" s="124">
        <v>17.309999999999999</v>
      </c>
      <c r="G90" s="124">
        <v>204.6</v>
      </c>
      <c r="H90" s="124">
        <v>0.03</v>
      </c>
      <c r="I90" s="124">
        <v>0</v>
      </c>
      <c r="J90" s="124">
        <v>4.4999999999999998E-2</v>
      </c>
      <c r="K90" s="124">
        <v>0.28499999999999998</v>
      </c>
      <c r="L90" s="124">
        <v>5.0999999999999996</v>
      </c>
      <c r="M90" s="124">
        <v>70.8</v>
      </c>
      <c r="N90" s="124">
        <v>22.8</v>
      </c>
      <c r="O90" s="125">
        <v>0.52500000000000002</v>
      </c>
    </row>
    <row r="91" spans="1:15" ht="15">
      <c r="A91" s="121" t="s">
        <v>62</v>
      </c>
      <c r="B91" s="126" t="s">
        <v>63</v>
      </c>
      <c r="C91" s="123" t="s">
        <v>42</v>
      </c>
      <c r="D91" s="124">
        <v>0.5</v>
      </c>
      <c r="E91" s="124">
        <v>0</v>
      </c>
      <c r="F91" s="124">
        <v>27</v>
      </c>
      <c r="G91" s="124">
        <v>110</v>
      </c>
      <c r="H91" s="124">
        <v>0</v>
      </c>
      <c r="I91" s="124">
        <v>0.5</v>
      </c>
      <c r="J91" s="124">
        <v>0</v>
      </c>
      <c r="K91" s="124">
        <v>0</v>
      </c>
      <c r="L91" s="124">
        <v>28</v>
      </c>
      <c r="M91" s="124">
        <v>19</v>
      </c>
      <c r="N91" s="124">
        <v>7</v>
      </c>
      <c r="O91" s="125">
        <v>1.5</v>
      </c>
    </row>
    <row r="92" spans="1:15" ht="15">
      <c r="A92" s="121" t="s">
        <v>43</v>
      </c>
      <c r="B92" s="126" t="s">
        <v>266</v>
      </c>
      <c r="C92" s="123">
        <v>60</v>
      </c>
      <c r="D92" s="124">
        <v>2.37</v>
      </c>
      <c r="E92" s="124">
        <v>0.3</v>
      </c>
      <c r="F92" s="124">
        <v>14.76</v>
      </c>
      <c r="G92" s="124">
        <v>70.5</v>
      </c>
      <c r="H92" s="124">
        <v>0.06</v>
      </c>
      <c r="I92" s="124">
        <v>0</v>
      </c>
      <c r="J92" s="124">
        <v>0</v>
      </c>
      <c r="K92" s="124">
        <v>0</v>
      </c>
      <c r="L92" s="124">
        <v>6.9</v>
      </c>
      <c r="M92" s="124">
        <v>0</v>
      </c>
      <c r="N92" s="124">
        <v>0</v>
      </c>
      <c r="O92" s="125">
        <v>0.56999999999999995</v>
      </c>
    </row>
    <row r="93" spans="1:15" ht="15.75">
      <c r="A93" s="121"/>
      <c r="B93" s="122" t="s">
        <v>66</v>
      </c>
      <c r="C93" s="123"/>
      <c r="D93" s="127">
        <f t="shared" ref="D93:O93" si="10">SUM(D87:D92)</f>
        <v>19.380000000000003</v>
      </c>
      <c r="E93" s="127">
        <f t="shared" si="10"/>
        <v>15.620000000000001</v>
      </c>
      <c r="F93" s="127">
        <f t="shared" si="10"/>
        <v>79.910000000000011</v>
      </c>
      <c r="G93" s="127">
        <f t="shared" si="10"/>
        <v>601.13</v>
      </c>
      <c r="H93" s="127">
        <f t="shared" si="10"/>
        <v>0.22600000000000001</v>
      </c>
      <c r="I93" s="127">
        <f t="shared" si="10"/>
        <v>27.385999999999999</v>
      </c>
      <c r="J93" s="127">
        <f t="shared" si="10"/>
        <v>8.8999999999999996E-2</v>
      </c>
      <c r="K93" s="127">
        <f t="shared" si="10"/>
        <v>0.47699999999999998</v>
      </c>
      <c r="L93" s="127">
        <f t="shared" si="10"/>
        <v>134.69799999999998</v>
      </c>
      <c r="M93" s="127">
        <f t="shared" si="10"/>
        <v>181.71199999999999</v>
      </c>
      <c r="N93" s="127">
        <f t="shared" si="10"/>
        <v>88.037999999999997</v>
      </c>
      <c r="O93" s="127">
        <f t="shared" si="10"/>
        <v>4.7869999999999999</v>
      </c>
    </row>
    <row r="94" spans="1:15" ht="15">
      <c r="A94" s="121" t="s">
        <v>121</v>
      </c>
      <c r="B94" s="126" t="s">
        <v>122</v>
      </c>
      <c r="C94" s="123" t="s">
        <v>42</v>
      </c>
      <c r="D94" s="124">
        <v>1.4</v>
      </c>
      <c r="E94" s="124">
        <v>0.2</v>
      </c>
      <c r="F94" s="124">
        <v>26.4</v>
      </c>
      <c r="G94" s="124">
        <v>120</v>
      </c>
      <c r="H94" s="124">
        <v>0.08</v>
      </c>
      <c r="I94" s="124">
        <v>80</v>
      </c>
      <c r="J94" s="124">
        <v>0.02</v>
      </c>
      <c r="K94" s="124">
        <v>0.4</v>
      </c>
      <c r="L94" s="124">
        <v>36</v>
      </c>
      <c r="M94" s="124">
        <v>26</v>
      </c>
      <c r="N94" s="124">
        <v>22</v>
      </c>
      <c r="O94" s="125">
        <v>0.6</v>
      </c>
    </row>
    <row r="95" spans="1:15" ht="15">
      <c r="A95" s="121" t="s">
        <v>123</v>
      </c>
      <c r="B95" s="126" t="s">
        <v>124</v>
      </c>
      <c r="C95" s="123" t="s">
        <v>125</v>
      </c>
      <c r="D95" s="124">
        <v>2.77</v>
      </c>
      <c r="E95" s="124">
        <v>5.23</v>
      </c>
      <c r="F95" s="124">
        <v>23.52</v>
      </c>
      <c r="G95" s="124">
        <v>152</v>
      </c>
      <c r="H95" s="124">
        <v>3.2000000000000001E-2</v>
      </c>
      <c r="I95" s="124">
        <v>0</v>
      </c>
      <c r="J95" s="124">
        <v>3.5999999999999997E-2</v>
      </c>
      <c r="K95" s="124">
        <v>0.48</v>
      </c>
      <c r="L95" s="124">
        <v>6.4</v>
      </c>
      <c r="M95" s="124">
        <v>23.468</v>
      </c>
      <c r="N95" s="124">
        <v>3.7320000000000002</v>
      </c>
      <c r="O95" s="125">
        <v>0.32</v>
      </c>
    </row>
    <row r="96" spans="1:15" ht="16.5" thickBot="1">
      <c r="A96" s="129"/>
      <c r="B96" s="130" t="s">
        <v>71</v>
      </c>
      <c r="C96" s="131"/>
      <c r="D96" s="132">
        <f>SUM(D83:D95)</f>
        <v>62.19</v>
      </c>
      <c r="E96" s="132">
        <f t="shared" ref="E96:O96" si="11">SUM(E83:E95)</f>
        <v>56.070000000000007</v>
      </c>
      <c r="F96" s="132">
        <f t="shared" si="11"/>
        <v>327.26</v>
      </c>
      <c r="G96" s="132">
        <f t="shared" si="11"/>
        <v>2321.06</v>
      </c>
      <c r="H96" s="132">
        <f t="shared" si="11"/>
        <v>1.004</v>
      </c>
      <c r="I96" s="132">
        <f t="shared" si="11"/>
        <v>143.452</v>
      </c>
      <c r="J96" s="132">
        <f t="shared" si="11"/>
        <v>0.35399999999999993</v>
      </c>
      <c r="K96" s="132">
        <f t="shared" si="11"/>
        <v>2.9140000000000001</v>
      </c>
      <c r="L96" s="132">
        <f t="shared" si="11"/>
        <v>667.59599999999989</v>
      </c>
      <c r="M96" s="132">
        <f t="shared" si="11"/>
        <v>832.89199999999994</v>
      </c>
      <c r="N96" s="132">
        <f t="shared" si="11"/>
        <v>317.00800000000004</v>
      </c>
      <c r="O96" s="132">
        <f t="shared" si="11"/>
        <v>14.914</v>
      </c>
    </row>
    <row r="97" spans="1:15">
      <c r="A97" s="5"/>
      <c r="B97" s="1"/>
      <c r="C97" s="2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</row>
    <row r="98" spans="1:15" ht="15.75">
      <c r="A98" s="108" t="s">
        <v>0</v>
      </c>
      <c r="B98" s="109" t="s">
        <v>126</v>
      </c>
      <c r="C98" s="110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</row>
    <row r="99" spans="1:15" ht="15.75">
      <c r="A99" s="108" t="s">
        <v>22</v>
      </c>
      <c r="B99" s="112" t="s">
        <v>23</v>
      </c>
      <c r="C99" s="110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</row>
    <row r="100" spans="1:15" ht="15">
      <c r="A100" s="234" t="s">
        <v>19</v>
      </c>
      <c r="B100" s="236" t="s">
        <v>21</v>
      </c>
      <c r="C100" s="110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</row>
    <row r="101" spans="1:15" ht="15.75" thickBot="1">
      <c r="A101" s="235"/>
      <c r="B101" s="237"/>
      <c r="C101" s="110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</row>
    <row r="102" spans="1:15" ht="15.75">
      <c r="A102" s="238" t="s">
        <v>1</v>
      </c>
      <c r="B102" s="240" t="s">
        <v>2</v>
      </c>
      <c r="C102" s="242" t="s">
        <v>14</v>
      </c>
      <c r="D102" s="208" t="s">
        <v>7</v>
      </c>
      <c r="E102" s="208"/>
      <c r="F102" s="208"/>
      <c r="G102" s="208" t="s">
        <v>3</v>
      </c>
      <c r="H102" s="208" t="s">
        <v>4</v>
      </c>
      <c r="I102" s="208"/>
      <c r="J102" s="208"/>
      <c r="K102" s="208"/>
      <c r="L102" s="210" t="s">
        <v>5</v>
      </c>
      <c r="M102" s="211"/>
      <c r="N102" s="211"/>
      <c r="O102" s="212"/>
    </row>
    <row r="103" spans="1:15" ht="32.25" thickBot="1">
      <c r="A103" s="239"/>
      <c r="B103" s="241"/>
      <c r="C103" s="243"/>
      <c r="D103" s="113" t="s">
        <v>8</v>
      </c>
      <c r="E103" s="113" t="s">
        <v>6</v>
      </c>
      <c r="F103" s="113" t="s">
        <v>9</v>
      </c>
      <c r="G103" s="209"/>
      <c r="H103" s="113" t="s">
        <v>10</v>
      </c>
      <c r="I103" s="113" t="s">
        <v>11</v>
      </c>
      <c r="J103" s="113" t="s">
        <v>15</v>
      </c>
      <c r="K103" s="113" t="s">
        <v>16</v>
      </c>
      <c r="L103" s="113" t="s">
        <v>12</v>
      </c>
      <c r="M103" s="114" t="s">
        <v>17</v>
      </c>
      <c r="N103" s="114" t="s">
        <v>18</v>
      </c>
      <c r="O103" s="115" t="s">
        <v>13</v>
      </c>
    </row>
    <row r="104" spans="1:15" ht="15.75">
      <c r="A104" s="116" t="s">
        <v>24</v>
      </c>
      <c r="B104" s="117" t="s">
        <v>25</v>
      </c>
      <c r="C104" s="118" t="s">
        <v>26</v>
      </c>
      <c r="D104" s="119" t="s">
        <v>27</v>
      </c>
      <c r="E104" s="119" t="s">
        <v>28</v>
      </c>
      <c r="F104" s="119" t="s">
        <v>29</v>
      </c>
      <c r="G104" s="119" t="s">
        <v>30</v>
      </c>
      <c r="H104" s="119" t="s">
        <v>31</v>
      </c>
      <c r="I104" s="119" t="s">
        <v>32</v>
      </c>
      <c r="J104" s="119" t="s">
        <v>33</v>
      </c>
      <c r="K104" s="119" t="s">
        <v>34</v>
      </c>
      <c r="L104" s="119" t="s">
        <v>35</v>
      </c>
      <c r="M104" s="119" t="s">
        <v>36</v>
      </c>
      <c r="N104" s="119" t="s">
        <v>37</v>
      </c>
      <c r="O104" s="120" t="s">
        <v>38</v>
      </c>
    </row>
    <row r="105" spans="1:15" ht="15.75">
      <c r="A105" s="121"/>
      <c r="B105" s="122" t="s">
        <v>39</v>
      </c>
      <c r="C105" s="123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5"/>
    </row>
    <row r="106" spans="1:15" ht="15">
      <c r="A106" s="121" t="s">
        <v>151</v>
      </c>
      <c r="B106" s="126" t="s">
        <v>152</v>
      </c>
      <c r="C106" s="123" t="s">
        <v>42</v>
      </c>
      <c r="D106" s="124">
        <v>8.66</v>
      </c>
      <c r="E106" s="124">
        <v>11.9</v>
      </c>
      <c r="F106" s="124">
        <v>38.04</v>
      </c>
      <c r="G106" s="124">
        <v>293.8</v>
      </c>
      <c r="H106" s="124">
        <v>0.14000000000000001</v>
      </c>
      <c r="I106" s="124">
        <v>1.38</v>
      </c>
      <c r="J106" s="124">
        <v>0.08</v>
      </c>
      <c r="K106" s="124">
        <v>0.24</v>
      </c>
      <c r="L106" s="124">
        <v>143.6</v>
      </c>
      <c r="M106" s="124">
        <v>218.6</v>
      </c>
      <c r="N106" s="124">
        <v>50</v>
      </c>
      <c r="O106" s="125">
        <v>2.38</v>
      </c>
    </row>
    <row r="107" spans="1:15" ht="15">
      <c r="A107" s="121" t="s">
        <v>43</v>
      </c>
      <c r="B107" s="126" t="s">
        <v>266</v>
      </c>
      <c r="C107" s="123">
        <v>60</v>
      </c>
      <c r="D107" s="124">
        <v>2.37</v>
      </c>
      <c r="E107" s="124">
        <v>0.3</v>
      </c>
      <c r="F107" s="124">
        <v>14.76</v>
      </c>
      <c r="G107" s="124">
        <v>70.5</v>
      </c>
      <c r="H107" s="124">
        <v>0.06</v>
      </c>
      <c r="I107" s="124">
        <v>0</v>
      </c>
      <c r="J107" s="124">
        <v>0</v>
      </c>
      <c r="K107" s="124">
        <v>0</v>
      </c>
      <c r="L107" s="124">
        <v>6.9</v>
      </c>
      <c r="M107" s="124">
        <v>0</v>
      </c>
      <c r="N107" s="124">
        <v>0</v>
      </c>
      <c r="O107" s="125">
        <v>0.56999999999999995</v>
      </c>
    </row>
    <row r="108" spans="1:15" ht="15">
      <c r="A108" s="121" t="s">
        <v>48</v>
      </c>
      <c r="B108" s="126" t="s">
        <v>49</v>
      </c>
      <c r="C108" s="123" t="s">
        <v>42</v>
      </c>
      <c r="D108" s="124">
        <v>0.1</v>
      </c>
      <c r="E108" s="124">
        <v>0</v>
      </c>
      <c r="F108" s="124">
        <v>15</v>
      </c>
      <c r="G108" s="124">
        <v>60</v>
      </c>
      <c r="H108" s="124">
        <v>0</v>
      </c>
      <c r="I108" s="124">
        <v>0</v>
      </c>
      <c r="J108" s="124">
        <v>0</v>
      </c>
      <c r="K108" s="124">
        <v>0</v>
      </c>
      <c r="L108" s="124">
        <v>11</v>
      </c>
      <c r="M108" s="124">
        <v>3</v>
      </c>
      <c r="N108" s="124">
        <v>1</v>
      </c>
      <c r="O108" s="125">
        <v>0.3</v>
      </c>
    </row>
    <row r="109" spans="1:15" ht="15.75">
      <c r="A109" s="121"/>
      <c r="B109" s="122" t="s">
        <v>50</v>
      </c>
      <c r="C109" s="123"/>
      <c r="D109" s="127">
        <f>SUM(D106:D108)</f>
        <v>11.13</v>
      </c>
      <c r="E109" s="127">
        <f t="shared" ref="E109:O109" si="12">SUM(E106:E108)</f>
        <v>12.200000000000001</v>
      </c>
      <c r="F109" s="127">
        <f t="shared" si="12"/>
        <v>67.8</v>
      </c>
      <c r="G109" s="127">
        <f t="shared" si="12"/>
        <v>424.3</v>
      </c>
      <c r="H109" s="127">
        <f t="shared" si="12"/>
        <v>0.2</v>
      </c>
      <c r="I109" s="127">
        <f t="shared" si="12"/>
        <v>1.38</v>
      </c>
      <c r="J109" s="127">
        <f t="shared" si="12"/>
        <v>0.08</v>
      </c>
      <c r="K109" s="127">
        <f t="shared" si="12"/>
        <v>0.24</v>
      </c>
      <c r="L109" s="127">
        <f t="shared" si="12"/>
        <v>161.5</v>
      </c>
      <c r="M109" s="127">
        <f t="shared" si="12"/>
        <v>221.6</v>
      </c>
      <c r="N109" s="127">
        <f t="shared" si="12"/>
        <v>51</v>
      </c>
      <c r="O109" s="127">
        <f t="shared" si="12"/>
        <v>3.2499999999999996</v>
      </c>
    </row>
    <row r="110" spans="1:15" ht="15">
      <c r="A110" s="121" t="s">
        <v>129</v>
      </c>
      <c r="B110" s="126" t="s">
        <v>130</v>
      </c>
      <c r="C110" s="123" t="s">
        <v>53</v>
      </c>
      <c r="D110" s="124">
        <v>0.7</v>
      </c>
      <c r="E110" s="124">
        <v>0.06</v>
      </c>
      <c r="F110" s="124">
        <v>3.4</v>
      </c>
      <c r="G110" s="124">
        <v>17</v>
      </c>
      <c r="H110" s="124">
        <v>0.03</v>
      </c>
      <c r="I110" s="124">
        <v>0.61199999999999999</v>
      </c>
      <c r="J110" s="124">
        <v>0</v>
      </c>
      <c r="K110" s="124">
        <v>0</v>
      </c>
      <c r="L110" s="124">
        <v>14.7</v>
      </c>
      <c r="M110" s="124">
        <v>0</v>
      </c>
      <c r="N110" s="124">
        <v>20.687999999999999</v>
      </c>
      <c r="O110" s="125">
        <v>0.378</v>
      </c>
    </row>
    <row r="111" spans="1:15" ht="30">
      <c r="A111" s="121" t="s">
        <v>131</v>
      </c>
      <c r="B111" s="126" t="s">
        <v>132</v>
      </c>
      <c r="C111" s="123" t="s">
        <v>42</v>
      </c>
      <c r="D111" s="124">
        <v>2.2799999999999998</v>
      </c>
      <c r="E111" s="124">
        <v>4.34</v>
      </c>
      <c r="F111" s="124">
        <v>12.08</v>
      </c>
      <c r="G111" s="124">
        <v>97.08</v>
      </c>
      <c r="H111" s="124">
        <v>0.08</v>
      </c>
      <c r="I111" s="124">
        <v>13.68</v>
      </c>
      <c r="J111" s="124">
        <v>0</v>
      </c>
      <c r="K111" s="124">
        <v>0.08</v>
      </c>
      <c r="L111" s="124">
        <v>21.82</v>
      </c>
      <c r="M111" s="124">
        <v>45.1</v>
      </c>
      <c r="N111" s="124">
        <v>19.68</v>
      </c>
      <c r="O111" s="125">
        <v>0.78</v>
      </c>
    </row>
    <row r="112" spans="1:15" ht="15">
      <c r="A112" s="128">
        <v>407</v>
      </c>
      <c r="B112" s="126" t="s">
        <v>269</v>
      </c>
      <c r="C112" s="123">
        <v>240</v>
      </c>
      <c r="D112" s="124">
        <v>20.88</v>
      </c>
      <c r="E112" s="124">
        <v>22.94</v>
      </c>
      <c r="F112" s="124">
        <v>29.97</v>
      </c>
      <c r="G112" s="124">
        <v>358.68</v>
      </c>
      <c r="H112" s="124">
        <v>6.4000000000000001E-2</v>
      </c>
      <c r="I112" s="124">
        <v>0.76800000000000002</v>
      </c>
      <c r="J112" s="124">
        <v>2.4E-2</v>
      </c>
      <c r="K112" s="124">
        <v>7.1999999999999995E-2</v>
      </c>
      <c r="L112" s="124">
        <v>29.128</v>
      </c>
      <c r="M112" s="124">
        <v>60.591999999999999</v>
      </c>
      <c r="N112" s="124">
        <v>30.68</v>
      </c>
      <c r="O112" s="125">
        <v>0.82399999999999995</v>
      </c>
    </row>
    <row r="113" spans="1:15" ht="15">
      <c r="A113" s="121" t="s">
        <v>85</v>
      </c>
      <c r="B113" s="126" t="s">
        <v>86</v>
      </c>
      <c r="C113" s="123" t="s">
        <v>42</v>
      </c>
      <c r="D113" s="124">
        <v>0.3</v>
      </c>
      <c r="E113" s="124">
        <v>0.2</v>
      </c>
      <c r="F113" s="124">
        <v>20.2</v>
      </c>
      <c r="G113" s="124">
        <v>81</v>
      </c>
      <c r="H113" s="124">
        <v>0.04</v>
      </c>
      <c r="I113" s="124">
        <v>1.48</v>
      </c>
      <c r="J113" s="124">
        <v>0.22</v>
      </c>
      <c r="K113" s="124">
        <v>2.04</v>
      </c>
      <c r="L113" s="124">
        <v>68.739999999999995</v>
      </c>
      <c r="M113" s="124">
        <v>54.02</v>
      </c>
      <c r="N113" s="124">
        <v>40.86</v>
      </c>
      <c r="O113" s="125">
        <v>1.24</v>
      </c>
    </row>
    <row r="114" spans="1:15" ht="15">
      <c r="A114" s="121" t="s">
        <v>43</v>
      </c>
      <c r="B114" s="126" t="s">
        <v>266</v>
      </c>
      <c r="C114" s="123">
        <v>60</v>
      </c>
      <c r="D114" s="124">
        <v>2.37</v>
      </c>
      <c r="E114" s="124">
        <v>0.3</v>
      </c>
      <c r="F114" s="124">
        <v>14.76</v>
      </c>
      <c r="G114" s="124">
        <v>70.5</v>
      </c>
      <c r="H114" s="124">
        <v>0.06</v>
      </c>
      <c r="I114" s="124">
        <v>0</v>
      </c>
      <c r="J114" s="124">
        <v>0</v>
      </c>
      <c r="K114" s="124">
        <v>0</v>
      </c>
      <c r="L114" s="124">
        <v>6.9</v>
      </c>
      <c r="M114" s="124">
        <v>0</v>
      </c>
      <c r="N114" s="124">
        <v>0</v>
      </c>
      <c r="O114" s="125">
        <v>0.56999999999999995</v>
      </c>
    </row>
    <row r="115" spans="1:15" ht="15.75">
      <c r="A115" s="121"/>
      <c r="B115" s="122" t="s">
        <v>66</v>
      </c>
      <c r="C115" s="123"/>
      <c r="D115" s="127">
        <f t="shared" ref="D115:O115" si="13">SUM(D110:D114)</f>
        <v>26.53</v>
      </c>
      <c r="E115" s="127">
        <f t="shared" si="13"/>
        <v>27.84</v>
      </c>
      <c r="F115" s="127">
        <f t="shared" si="13"/>
        <v>80.410000000000011</v>
      </c>
      <c r="G115" s="127">
        <f t="shared" si="13"/>
        <v>624.26</v>
      </c>
      <c r="H115" s="127">
        <f t="shared" si="13"/>
        <v>0.27400000000000002</v>
      </c>
      <c r="I115" s="127">
        <f t="shared" si="13"/>
        <v>16.54</v>
      </c>
      <c r="J115" s="127">
        <f t="shared" si="13"/>
        <v>0.24399999999999999</v>
      </c>
      <c r="K115" s="127">
        <f t="shared" si="13"/>
        <v>2.1920000000000002</v>
      </c>
      <c r="L115" s="127">
        <f t="shared" si="13"/>
        <v>141.28799999999998</v>
      </c>
      <c r="M115" s="127">
        <f t="shared" si="13"/>
        <v>159.71200000000002</v>
      </c>
      <c r="N115" s="127">
        <f t="shared" si="13"/>
        <v>111.908</v>
      </c>
      <c r="O115" s="127">
        <f t="shared" si="13"/>
        <v>3.7919999999999994</v>
      </c>
    </row>
    <row r="116" spans="1:15" ht="30">
      <c r="A116" s="121" t="s">
        <v>67</v>
      </c>
      <c r="B116" s="126" t="s">
        <v>68</v>
      </c>
      <c r="C116" s="123" t="s">
        <v>42</v>
      </c>
      <c r="D116" s="124">
        <v>1.4</v>
      </c>
      <c r="E116" s="124">
        <v>0</v>
      </c>
      <c r="F116" s="124">
        <v>29</v>
      </c>
      <c r="G116" s="124">
        <v>122</v>
      </c>
      <c r="H116" s="124">
        <v>0</v>
      </c>
      <c r="I116" s="124">
        <v>0</v>
      </c>
      <c r="J116" s="124">
        <v>0</v>
      </c>
      <c r="K116" s="124">
        <v>0</v>
      </c>
      <c r="L116" s="124">
        <v>1</v>
      </c>
      <c r="M116" s="124">
        <v>0</v>
      </c>
      <c r="N116" s="124">
        <v>0</v>
      </c>
      <c r="O116" s="125">
        <v>0.1</v>
      </c>
    </row>
    <row r="117" spans="1:15" ht="15">
      <c r="A117" s="121" t="s">
        <v>137</v>
      </c>
      <c r="B117" s="126" t="s">
        <v>138</v>
      </c>
      <c r="C117" s="123" t="s">
        <v>53</v>
      </c>
      <c r="D117" s="124">
        <v>5.83</v>
      </c>
      <c r="E117" s="124">
        <v>1.91</v>
      </c>
      <c r="F117" s="124">
        <v>43.4</v>
      </c>
      <c r="G117" s="124">
        <v>213.09</v>
      </c>
      <c r="H117" s="124">
        <v>9.6000000000000002E-2</v>
      </c>
      <c r="I117" s="124">
        <v>0</v>
      </c>
      <c r="J117" s="124">
        <v>0</v>
      </c>
      <c r="K117" s="124">
        <v>0.79800000000000004</v>
      </c>
      <c r="L117" s="124">
        <v>11.46</v>
      </c>
      <c r="M117" s="124">
        <v>48.756</v>
      </c>
      <c r="N117" s="124">
        <v>9.09</v>
      </c>
      <c r="O117" s="125">
        <v>0.68400000000000005</v>
      </c>
    </row>
    <row r="118" spans="1:15" ht="16.5" thickBot="1">
      <c r="A118" s="129"/>
      <c r="B118" s="130" t="s">
        <v>71</v>
      </c>
      <c r="C118" s="131"/>
      <c r="D118" s="132">
        <f>SUM(D106:D117)</f>
        <v>82.55</v>
      </c>
      <c r="E118" s="132">
        <f t="shared" ref="E118:O118" si="14">SUM(E106:E117)</f>
        <v>81.99</v>
      </c>
      <c r="F118" s="132">
        <f t="shared" si="14"/>
        <v>368.82</v>
      </c>
      <c r="G118" s="132">
        <f t="shared" si="14"/>
        <v>2432.21</v>
      </c>
      <c r="H118" s="132">
        <f t="shared" si="14"/>
        <v>1.0440000000000003</v>
      </c>
      <c r="I118" s="132">
        <f t="shared" si="14"/>
        <v>35.840000000000003</v>
      </c>
      <c r="J118" s="132">
        <f t="shared" si="14"/>
        <v>0.64800000000000002</v>
      </c>
      <c r="K118" s="132">
        <f t="shared" si="14"/>
        <v>5.6619999999999999</v>
      </c>
      <c r="L118" s="132">
        <f t="shared" si="14"/>
        <v>618.03599999999994</v>
      </c>
      <c r="M118" s="132">
        <f t="shared" si="14"/>
        <v>811.38</v>
      </c>
      <c r="N118" s="132">
        <f t="shared" si="14"/>
        <v>334.90600000000001</v>
      </c>
      <c r="O118" s="132">
        <f t="shared" si="14"/>
        <v>14.867999999999999</v>
      </c>
    </row>
    <row r="119" spans="1:15">
      <c r="A119" s="5"/>
      <c r="B119" s="1"/>
      <c r="C119" s="2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</row>
    <row r="120" spans="1:15" ht="15.75">
      <c r="A120" s="108" t="s">
        <v>0</v>
      </c>
      <c r="B120" s="109" t="s">
        <v>139</v>
      </c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</row>
    <row r="121" spans="1:15" ht="15.75">
      <c r="A121" s="108" t="s">
        <v>22</v>
      </c>
      <c r="B121" s="112" t="s">
        <v>23</v>
      </c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</row>
    <row r="122" spans="1:15" ht="15">
      <c r="A122" s="234" t="s">
        <v>19</v>
      </c>
      <c r="B122" s="236" t="s">
        <v>21</v>
      </c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</row>
    <row r="123" spans="1:15" ht="15.75" thickBot="1">
      <c r="A123" s="235"/>
      <c r="B123" s="237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</row>
    <row r="124" spans="1:15" ht="15.75">
      <c r="A124" s="238" t="s">
        <v>1</v>
      </c>
      <c r="B124" s="240" t="s">
        <v>2</v>
      </c>
      <c r="C124" s="242" t="s">
        <v>14</v>
      </c>
      <c r="D124" s="208" t="s">
        <v>7</v>
      </c>
      <c r="E124" s="208"/>
      <c r="F124" s="208"/>
      <c r="G124" s="208" t="s">
        <v>3</v>
      </c>
      <c r="H124" s="208" t="s">
        <v>4</v>
      </c>
      <c r="I124" s="208"/>
      <c r="J124" s="208"/>
      <c r="K124" s="208"/>
      <c r="L124" s="210" t="s">
        <v>5</v>
      </c>
      <c r="M124" s="211"/>
      <c r="N124" s="211"/>
      <c r="O124" s="212"/>
    </row>
    <row r="125" spans="1:15" ht="32.25" thickBot="1">
      <c r="A125" s="239"/>
      <c r="B125" s="241"/>
      <c r="C125" s="243"/>
      <c r="D125" s="113" t="s">
        <v>8</v>
      </c>
      <c r="E125" s="113" t="s">
        <v>6</v>
      </c>
      <c r="F125" s="113" t="s">
        <v>9</v>
      </c>
      <c r="G125" s="209"/>
      <c r="H125" s="113" t="s">
        <v>10</v>
      </c>
      <c r="I125" s="113" t="s">
        <v>11</v>
      </c>
      <c r="J125" s="113" t="s">
        <v>15</v>
      </c>
      <c r="K125" s="113" t="s">
        <v>16</v>
      </c>
      <c r="L125" s="113" t="s">
        <v>12</v>
      </c>
      <c r="M125" s="114" t="s">
        <v>17</v>
      </c>
      <c r="N125" s="114" t="s">
        <v>18</v>
      </c>
      <c r="O125" s="115" t="s">
        <v>13</v>
      </c>
    </row>
    <row r="126" spans="1:15" ht="15.75">
      <c r="A126" s="116" t="s">
        <v>24</v>
      </c>
      <c r="B126" s="117" t="s">
        <v>25</v>
      </c>
      <c r="C126" s="118" t="s">
        <v>26</v>
      </c>
      <c r="D126" s="119" t="s">
        <v>27</v>
      </c>
      <c r="E126" s="119" t="s">
        <v>28</v>
      </c>
      <c r="F126" s="119" t="s">
        <v>29</v>
      </c>
      <c r="G126" s="119" t="s">
        <v>30</v>
      </c>
      <c r="H126" s="119" t="s">
        <v>31</v>
      </c>
      <c r="I126" s="119" t="s">
        <v>32</v>
      </c>
      <c r="J126" s="119" t="s">
        <v>33</v>
      </c>
      <c r="K126" s="119" t="s">
        <v>34</v>
      </c>
      <c r="L126" s="119" t="s">
        <v>35</v>
      </c>
      <c r="M126" s="119" t="s">
        <v>36</v>
      </c>
      <c r="N126" s="119" t="s">
        <v>37</v>
      </c>
      <c r="O126" s="120" t="s">
        <v>38</v>
      </c>
    </row>
    <row r="127" spans="1:15" ht="15.75">
      <c r="A127" s="121"/>
      <c r="B127" s="122" t="s">
        <v>39</v>
      </c>
      <c r="C127" s="123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5"/>
    </row>
    <row r="128" spans="1:15" ht="15">
      <c r="A128" s="121" t="s">
        <v>73</v>
      </c>
      <c r="B128" s="126" t="s">
        <v>74</v>
      </c>
      <c r="C128" s="123" t="s">
        <v>61</v>
      </c>
      <c r="D128" s="124">
        <v>10.82</v>
      </c>
      <c r="E128" s="124">
        <v>15.36</v>
      </c>
      <c r="F128" s="124">
        <v>5.64</v>
      </c>
      <c r="G128" s="124">
        <v>204.54</v>
      </c>
      <c r="H128" s="124">
        <v>0.16500000000000001</v>
      </c>
      <c r="I128" s="124">
        <v>8.0250000000000004</v>
      </c>
      <c r="J128" s="124">
        <v>0.18</v>
      </c>
      <c r="K128" s="124">
        <v>0.42</v>
      </c>
      <c r="L128" s="124">
        <v>112.545</v>
      </c>
      <c r="M128" s="124">
        <v>150.57</v>
      </c>
      <c r="N128" s="124">
        <v>18.225000000000001</v>
      </c>
      <c r="O128" s="125">
        <v>1.77</v>
      </c>
    </row>
    <row r="129" spans="1:15" ht="15">
      <c r="A129" s="121" t="s">
        <v>43</v>
      </c>
      <c r="B129" s="126" t="s">
        <v>266</v>
      </c>
      <c r="C129" s="123">
        <v>60</v>
      </c>
      <c r="D129" s="124">
        <v>2.37</v>
      </c>
      <c r="E129" s="124">
        <v>0.3</v>
      </c>
      <c r="F129" s="124">
        <v>14.76</v>
      </c>
      <c r="G129" s="124">
        <v>70.5</v>
      </c>
      <c r="H129" s="124">
        <v>0.06</v>
      </c>
      <c r="I129" s="124">
        <v>0</v>
      </c>
      <c r="J129" s="124">
        <v>0</v>
      </c>
      <c r="K129" s="124">
        <v>0</v>
      </c>
      <c r="L129" s="124">
        <v>6.9</v>
      </c>
      <c r="M129" s="124">
        <v>0</v>
      </c>
      <c r="N129" s="124">
        <v>0</v>
      </c>
      <c r="O129" s="125">
        <v>0.56999999999999995</v>
      </c>
    </row>
    <row r="130" spans="1:15" ht="15">
      <c r="A130" s="121" t="s">
        <v>164</v>
      </c>
      <c r="B130" s="126" t="s">
        <v>165</v>
      </c>
      <c r="C130" s="123" t="s">
        <v>42</v>
      </c>
      <c r="D130" s="124">
        <v>0.1</v>
      </c>
      <c r="E130" s="124">
        <v>0</v>
      </c>
      <c r="F130" s="124">
        <v>15.2</v>
      </c>
      <c r="G130" s="124">
        <v>61</v>
      </c>
      <c r="H130" s="124">
        <v>0</v>
      </c>
      <c r="I130" s="124">
        <v>2.8</v>
      </c>
      <c r="J130" s="124">
        <v>0</v>
      </c>
      <c r="K130" s="124">
        <v>0</v>
      </c>
      <c r="L130" s="124">
        <v>14.2</v>
      </c>
      <c r="M130" s="124">
        <v>4</v>
      </c>
      <c r="N130" s="124">
        <v>2</v>
      </c>
      <c r="O130" s="125">
        <v>0.4</v>
      </c>
    </row>
    <row r="131" spans="1:15" ht="15.75">
      <c r="A131" s="121"/>
      <c r="B131" s="122" t="s">
        <v>50</v>
      </c>
      <c r="C131" s="123"/>
      <c r="D131" s="127">
        <f>SUM(D128:D130)</f>
        <v>13.290000000000001</v>
      </c>
      <c r="E131" s="127">
        <f t="shared" ref="E131:O131" si="15">SUM(E128:E130)</f>
        <v>15.66</v>
      </c>
      <c r="F131" s="127">
        <f t="shared" si="15"/>
        <v>35.599999999999994</v>
      </c>
      <c r="G131" s="127">
        <f t="shared" si="15"/>
        <v>336.03999999999996</v>
      </c>
      <c r="H131" s="127">
        <f t="shared" si="15"/>
        <v>0.22500000000000001</v>
      </c>
      <c r="I131" s="127">
        <f t="shared" si="15"/>
        <v>10.824999999999999</v>
      </c>
      <c r="J131" s="127">
        <f t="shared" si="15"/>
        <v>0.18</v>
      </c>
      <c r="K131" s="127">
        <f t="shared" si="15"/>
        <v>0.42</v>
      </c>
      <c r="L131" s="127">
        <f t="shared" si="15"/>
        <v>133.64500000000001</v>
      </c>
      <c r="M131" s="127">
        <f t="shared" si="15"/>
        <v>154.57</v>
      </c>
      <c r="N131" s="127">
        <f t="shared" si="15"/>
        <v>20.225000000000001</v>
      </c>
      <c r="O131" s="127">
        <f t="shared" si="15"/>
        <v>2.7399999999999998</v>
      </c>
    </row>
    <row r="132" spans="1:15" ht="15">
      <c r="A132" s="121" t="s">
        <v>94</v>
      </c>
      <c r="B132" s="126" t="s">
        <v>95</v>
      </c>
      <c r="C132" s="123" t="s">
        <v>53</v>
      </c>
      <c r="D132" s="124">
        <v>0.48</v>
      </c>
      <c r="E132" s="124">
        <v>0.06</v>
      </c>
      <c r="F132" s="124">
        <v>1.02</v>
      </c>
      <c r="G132" s="124">
        <v>7.8</v>
      </c>
      <c r="H132" s="124">
        <v>1.2E-2</v>
      </c>
      <c r="I132" s="124">
        <v>3</v>
      </c>
      <c r="J132" s="124">
        <v>0</v>
      </c>
      <c r="K132" s="124">
        <v>0</v>
      </c>
      <c r="L132" s="124">
        <v>13.8</v>
      </c>
      <c r="M132" s="124">
        <v>0</v>
      </c>
      <c r="N132" s="124">
        <v>0</v>
      </c>
      <c r="O132" s="125">
        <v>0.36</v>
      </c>
    </row>
    <row r="133" spans="1:15" ht="30">
      <c r="A133" s="121" t="s">
        <v>144</v>
      </c>
      <c r="B133" s="126" t="s">
        <v>145</v>
      </c>
      <c r="C133" s="123" t="s">
        <v>42</v>
      </c>
      <c r="D133" s="124">
        <v>1.9</v>
      </c>
      <c r="E133" s="124">
        <v>2.12</v>
      </c>
      <c r="F133" s="124">
        <v>12.04</v>
      </c>
      <c r="G133" s="124">
        <v>75.5</v>
      </c>
      <c r="H133" s="124">
        <v>0.08</v>
      </c>
      <c r="I133" s="124">
        <v>9.24</v>
      </c>
      <c r="J133" s="124">
        <v>0</v>
      </c>
      <c r="K133" s="124">
        <v>0.06</v>
      </c>
      <c r="L133" s="124">
        <v>18.239999999999998</v>
      </c>
      <c r="M133" s="124">
        <v>31.36</v>
      </c>
      <c r="N133" s="124">
        <v>12.16</v>
      </c>
      <c r="O133" s="125">
        <v>0.62</v>
      </c>
    </row>
    <row r="134" spans="1:15" ht="30">
      <c r="A134" s="128">
        <v>381</v>
      </c>
      <c r="B134" s="126" t="s">
        <v>270</v>
      </c>
      <c r="C134" s="123" t="s">
        <v>58</v>
      </c>
      <c r="D134" s="124">
        <v>14.1</v>
      </c>
      <c r="E134" s="124">
        <v>26.99</v>
      </c>
      <c r="F134" s="124">
        <v>9.85</v>
      </c>
      <c r="G134" s="124">
        <v>176.2</v>
      </c>
      <c r="H134" s="124">
        <v>3.2000000000000001E-2</v>
      </c>
      <c r="I134" s="124">
        <v>1.768</v>
      </c>
      <c r="J134" s="124">
        <v>0</v>
      </c>
      <c r="K134" s="124">
        <v>5.6000000000000001E-2</v>
      </c>
      <c r="L134" s="124">
        <v>17.408000000000001</v>
      </c>
      <c r="M134" s="124">
        <v>16.943999999999999</v>
      </c>
      <c r="N134" s="124">
        <v>4.944</v>
      </c>
      <c r="O134" s="125">
        <v>0.248</v>
      </c>
    </row>
    <row r="135" spans="1:15" ht="15">
      <c r="A135" s="121" t="s">
        <v>148</v>
      </c>
      <c r="B135" s="126" t="s">
        <v>149</v>
      </c>
      <c r="C135" s="123" t="s">
        <v>61</v>
      </c>
      <c r="D135" s="124">
        <v>6.73</v>
      </c>
      <c r="E135" s="124">
        <v>9.42</v>
      </c>
      <c r="F135" s="124">
        <v>23.9</v>
      </c>
      <c r="G135" s="124">
        <v>327.45</v>
      </c>
      <c r="H135" s="124">
        <v>0.24</v>
      </c>
      <c r="I135" s="124">
        <v>0</v>
      </c>
      <c r="J135" s="124">
        <v>0</v>
      </c>
      <c r="K135" s="124">
        <v>0</v>
      </c>
      <c r="L135" s="124">
        <v>20.46</v>
      </c>
      <c r="M135" s="124">
        <v>0</v>
      </c>
      <c r="N135" s="124">
        <v>1.0349999999999999</v>
      </c>
      <c r="O135" s="125">
        <v>1.575</v>
      </c>
    </row>
    <row r="136" spans="1:15" ht="15">
      <c r="A136" s="121" t="s">
        <v>102</v>
      </c>
      <c r="B136" s="126" t="s">
        <v>103</v>
      </c>
      <c r="C136" s="123" t="s">
        <v>42</v>
      </c>
      <c r="D136" s="124">
        <v>0.7</v>
      </c>
      <c r="E136" s="124">
        <v>0.3</v>
      </c>
      <c r="F136" s="124">
        <v>22.8</v>
      </c>
      <c r="G136" s="124">
        <v>97</v>
      </c>
      <c r="H136" s="124">
        <v>0</v>
      </c>
      <c r="I136" s="124">
        <v>70</v>
      </c>
      <c r="J136" s="124">
        <v>0</v>
      </c>
      <c r="K136" s="124">
        <v>0</v>
      </c>
      <c r="L136" s="124">
        <v>12</v>
      </c>
      <c r="M136" s="124">
        <v>3</v>
      </c>
      <c r="N136" s="124">
        <v>3</v>
      </c>
      <c r="O136" s="125">
        <v>1.5</v>
      </c>
    </row>
    <row r="137" spans="1:15" ht="15">
      <c r="A137" s="121" t="s">
        <v>43</v>
      </c>
      <c r="B137" s="126" t="s">
        <v>266</v>
      </c>
      <c r="C137" s="123">
        <v>60</v>
      </c>
      <c r="D137" s="124">
        <v>2.37</v>
      </c>
      <c r="E137" s="124">
        <v>0.3</v>
      </c>
      <c r="F137" s="124">
        <v>14.76</v>
      </c>
      <c r="G137" s="124">
        <v>70.5</v>
      </c>
      <c r="H137" s="124">
        <v>0.06</v>
      </c>
      <c r="I137" s="124">
        <v>0</v>
      </c>
      <c r="J137" s="124">
        <v>0</v>
      </c>
      <c r="K137" s="124">
        <v>0</v>
      </c>
      <c r="L137" s="124">
        <v>6.9</v>
      </c>
      <c r="M137" s="124">
        <v>0</v>
      </c>
      <c r="N137" s="124">
        <v>0</v>
      </c>
      <c r="O137" s="125">
        <v>0.56999999999999995</v>
      </c>
    </row>
    <row r="138" spans="1:15" ht="16.5" thickBot="1">
      <c r="A138" s="129"/>
      <c r="B138" s="130" t="s">
        <v>71</v>
      </c>
      <c r="C138" s="131"/>
      <c r="D138" s="132">
        <f>SUM(D128:D137)</f>
        <v>52.860000000000007</v>
      </c>
      <c r="E138" s="132">
        <f t="shared" ref="E138:O138" si="16">SUM(E128:E137)</f>
        <v>70.509999999999991</v>
      </c>
      <c r="F138" s="132">
        <f t="shared" si="16"/>
        <v>155.57</v>
      </c>
      <c r="G138" s="132">
        <f t="shared" si="16"/>
        <v>1426.53</v>
      </c>
      <c r="H138" s="132">
        <f t="shared" si="16"/>
        <v>0.87400000000000011</v>
      </c>
      <c r="I138" s="132">
        <f t="shared" si="16"/>
        <v>105.658</v>
      </c>
      <c r="J138" s="132">
        <f t="shared" si="16"/>
        <v>0.36</v>
      </c>
      <c r="K138" s="132">
        <f t="shared" si="16"/>
        <v>0.95599999999999996</v>
      </c>
      <c r="L138" s="132">
        <f t="shared" si="16"/>
        <v>356.09800000000001</v>
      </c>
      <c r="M138" s="132">
        <f t="shared" si="16"/>
        <v>360.44400000000002</v>
      </c>
      <c r="N138" s="132">
        <f t="shared" si="16"/>
        <v>61.588999999999999</v>
      </c>
      <c r="O138" s="132">
        <f t="shared" si="16"/>
        <v>10.353</v>
      </c>
    </row>
    <row r="139" spans="1:15">
      <c r="A139" s="5"/>
      <c r="B139" s="1"/>
      <c r="C139" s="2"/>
      <c r="D139" s="40" t="e">
        <f>D132+D133+D134+D135+D136+D137+#REF!</f>
        <v>#REF!</v>
      </c>
      <c r="E139" s="40" t="e">
        <f>E132+E133+E134+E135+E136+E137+#REF!</f>
        <v>#REF!</v>
      </c>
      <c r="F139" s="40" t="e">
        <f>F132+F133+F134+F135+F136+F137+#REF!</f>
        <v>#REF!</v>
      </c>
      <c r="G139" s="40" t="e">
        <f>G132+G133+G134+G135+G136+G137+#REF!</f>
        <v>#REF!</v>
      </c>
      <c r="H139" s="40" t="e">
        <f>H132+H133+H134+H135+H136+H137+#REF!</f>
        <v>#REF!</v>
      </c>
      <c r="I139" s="40" t="e">
        <f>I132+I133+I134+I135+I136+I137+#REF!</f>
        <v>#REF!</v>
      </c>
      <c r="J139" s="40" t="e">
        <f>J132+J133+J134+J135+J136+J137+#REF!</f>
        <v>#REF!</v>
      </c>
      <c r="K139" s="40" t="e">
        <f>K132+K133+K134+K135+K136+K137+#REF!</f>
        <v>#REF!</v>
      </c>
      <c r="L139" s="40" t="e">
        <f>L132+L133+L134+L135+L136+L137+#REF!</f>
        <v>#REF!</v>
      </c>
      <c r="M139" s="40" t="e">
        <f>M132+M133+M134+M135+M136+M137+#REF!</f>
        <v>#REF!</v>
      </c>
      <c r="N139" s="40" t="e">
        <f>N132+N133+N134+N135+N136+N137+#REF!</f>
        <v>#REF!</v>
      </c>
      <c r="O139" s="40" t="e">
        <f>O132+O133+O134+O135+O136+O137+#REF!</f>
        <v>#REF!</v>
      </c>
    </row>
    <row r="140" spans="1:15" ht="15.75">
      <c r="A140" s="108" t="s">
        <v>0</v>
      </c>
      <c r="B140" s="109" t="s">
        <v>150</v>
      </c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</row>
    <row r="141" spans="1:15" ht="15.75">
      <c r="A141" s="108" t="s">
        <v>22</v>
      </c>
      <c r="B141" s="112" t="s">
        <v>23</v>
      </c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</row>
    <row r="142" spans="1:15" ht="15">
      <c r="A142" s="234" t="s">
        <v>19</v>
      </c>
      <c r="B142" s="236" t="s">
        <v>21</v>
      </c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</row>
    <row r="143" spans="1:15" ht="15.75" thickBot="1">
      <c r="A143" s="235"/>
      <c r="B143" s="237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</row>
    <row r="144" spans="1:15" ht="15.75">
      <c r="A144" s="238" t="s">
        <v>1</v>
      </c>
      <c r="B144" s="240" t="s">
        <v>2</v>
      </c>
      <c r="C144" s="242" t="s">
        <v>14</v>
      </c>
      <c r="D144" s="208" t="s">
        <v>7</v>
      </c>
      <c r="E144" s="208"/>
      <c r="F144" s="208"/>
      <c r="G144" s="208" t="s">
        <v>3</v>
      </c>
      <c r="H144" s="208" t="s">
        <v>4</v>
      </c>
      <c r="I144" s="208"/>
      <c r="J144" s="208"/>
      <c r="K144" s="208"/>
      <c r="L144" s="210" t="s">
        <v>5</v>
      </c>
      <c r="M144" s="211"/>
      <c r="N144" s="211"/>
      <c r="O144" s="212"/>
    </row>
    <row r="145" spans="1:15" ht="32.25" thickBot="1">
      <c r="A145" s="239"/>
      <c r="B145" s="241"/>
      <c r="C145" s="243"/>
      <c r="D145" s="113" t="s">
        <v>8</v>
      </c>
      <c r="E145" s="113" t="s">
        <v>6</v>
      </c>
      <c r="F145" s="113" t="s">
        <v>9</v>
      </c>
      <c r="G145" s="209"/>
      <c r="H145" s="113" t="s">
        <v>10</v>
      </c>
      <c r="I145" s="113" t="s">
        <v>11</v>
      </c>
      <c r="J145" s="113" t="s">
        <v>15</v>
      </c>
      <c r="K145" s="113" t="s">
        <v>16</v>
      </c>
      <c r="L145" s="113" t="s">
        <v>12</v>
      </c>
      <c r="M145" s="114" t="s">
        <v>17</v>
      </c>
      <c r="N145" s="114" t="s">
        <v>18</v>
      </c>
      <c r="O145" s="115" t="s">
        <v>13</v>
      </c>
    </row>
    <row r="146" spans="1:15" ht="15.75">
      <c r="A146" s="116" t="s">
        <v>24</v>
      </c>
      <c r="B146" s="117" t="s">
        <v>25</v>
      </c>
      <c r="C146" s="118" t="s">
        <v>26</v>
      </c>
      <c r="D146" s="119" t="s">
        <v>27</v>
      </c>
      <c r="E146" s="119" t="s">
        <v>28</v>
      </c>
      <c r="F146" s="119" t="s">
        <v>29</v>
      </c>
      <c r="G146" s="119" t="s">
        <v>30</v>
      </c>
      <c r="H146" s="119" t="s">
        <v>31</v>
      </c>
      <c r="I146" s="119" t="s">
        <v>32</v>
      </c>
      <c r="J146" s="119" t="s">
        <v>33</v>
      </c>
      <c r="K146" s="119" t="s">
        <v>34</v>
      </c>
      <c r="L146" s="119" t="s">
        <v>35</v>
      </c>
      <c r="M146" s="119" t="s">
        <v>36</v>
      </c>
      <c r="N146" s="119" t="s">
        <v>37</v>
      </c>
      <c r="O146" s="120" t="s">
        <v>38</v>
      </c>
    </row>
    <row r="147" spans="1:15" ht="15.75">
      <c r="A147" s="121"/>
      <c r="B147" s="122" t="s">
        <v>39</v>
      </c>
      <c r="C147" s="123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5"/>
    </row>
    <row r="148" spans="1:15" ht="15">
      <c r="A148" s="121" t="s">
        <v>151</v>
      </c>
      <c r="B148" s="126" t="s">
        <v>152</v>
      </c>
      <c r="C148" s="123" t="s">
        <v>42</v>
      </c>
      <c r="D148" s="124">
        <v>8.66</v>
      </c>
      <c r="E148" s="124">
        <v>11.9</v>
      </c>
      <c r="F148" s="124">
        <v>38.04</v>
      </c>
      <c r="G148" s="124">
        <v>293.8</v>
      </c>
      <c r="H148" s="124">
        <v>0.14000000000000001</v>
      </c>
      <c r="I148" s="124">
        <v>1.38</v>
      </c>
      <c r="J148" s="124">
        <v>0.08</v>
      </c>
      <c r="K148" s="124">
        <v>0.24</v>
      </c>
      <c r="L148" s="124">
        <v>143.6</v>
      </c>
      <c r="M148" s="124">
        <v>218.6</v>
      </c>
      <c r="N148" s="124">
        <v>50</v>
      </c>
      <c r="O148" s="125">
        <v>2.38</v>
      </c>
    </row>
    <row r="149" spans="1:15" ht="15">
      <c r="A149" s="121" t="s">
        <v>43</v>
      </c>
      <c r="B149" s="126" t="s">
        <v>266</v>
      </c>
      <c r="C149" s="123">
        <v>60</v>
      </c>
      <c r="D149" s="124">
        <v>2.37</v>
      </c>
      <c r="E149" s="124">
        <v>0.3</v>
      </c>
      <c r="F149" s="124">
        <v>14.76</v>
      </c>
      <c r="G149" s="124">
        <v>70.5</v>
      </c>
      <c r="H149" s="124">
        <v>0.06</v>
      </c>
      <c r="I149" s="124">
        <v>0</v>
      </c>
      <c r="J149" s="124">
        <v>0</v>
      </c>
      <c r="K149" s="124">
        <v>0</v>
      </c>
      <c r="L149" s="124">
        <v>6.9</v>
      </c>
      <c r="M149" s="124">
        <v>0</v>
      </c>
      <c r="N149" s="124">
        <v>0</v>
      </c>
      <c r="O149" s="125">
        <v>0.56999999999999995</v>
      </c>
    </row>
    <row r="150" spans="1:15" ht="15">
      <c r="A150" s="121" t="s">
        <v>46</v>
      </c>
      <c r="B150" s="126" t="s">
        <v>47</v>
      </c>
      <c r="C150" s="123" t="s">
        <v>33</v>
      </c>
      <c r="D150" s="124">
        <v>2.3199999999999998</v>
      </c>
      <c r="E150" s="124">
        <v>2.95</v>
      </c>
      <c r="F150" s="124">
        <v>0</v>
      </c>
      <c r="G150" s="124">
        <v>36.4</v>
      </c>
      <c r="H150" s="124">
        <v>4.0000000000000001E-3</v>
      </c>
      <c r="I150" s="124">
        <v>7.0000000000000007E-2</v>
      </c>
      <c r="J150" s="124">
        <v>2.9000000000000001E-2</v>
      </c>
      <c r="K150" s="124">
        <v>0.05</v>
      </c>
      <c r="L150" s="124">
        <v>88</v>
      </c>
      <c r="M150" s="124">
        <v>50</v>
      </c>
      <c r="N150" s="124">
        <v>3.5</v>
      </c>
      <c r="O150" s="125">
        <v>0.1</v>
      </c>
    </row>
    <row r="151" spans="1:15" ht="15">
      <c r="A151" s="121" t="s">
        <v>48</v>
      </c>
      <c r="B151" s="126" t="s">
        <v>49</v>
      </c>
      <c r="C151" s="123" t="s">
        <v>42</v>
      </c>
      <c r="D151" s="124">
        <v>0.1</v>
      </c>
      <c r="E151" s="124">
        <v>0</v>
      </c>
      <c r="F151" s="124">
        <v>15</v>
      </c>
      <c r="G151" s="124">
        <v>60</v>
      </c>
      <c r="H151" s="124">
        <v>0</v>
      </c>
      <c r="I151" s="124">
        <v>0</v>
      </c>
      <c r="J151" s="124">
        <v>0</v>
      </c>
      <c r="K151" s="124">
        <v>0</v>
      </c>
      <c r="L151" s="124">
        <v>11</v>
      </c>
      <c r="M151" s="124">
        <v>3</v>
      </c>
      <c r="N151" s="124">
        <v>1</v>
      </c>
      <c r="O151" s="125">
        <v>0.3</v>
      </c>
    </row>
    <row r="152" spans="1:15" ht="15.75">
      <c r="A152" s="121"/>
      <c r="B152" s="122" t="s">
        <v>50</v>
      </c>
      <c r="C152" s="123"/>
      <c r="D152" s="127">
        <f>SUM(D148:D151)</f>
        <v>13.450000000000001</v>
      </c>
      <c r="E152" s="127">
        <f t="shared" ref="E152:O152" si="17">SUM(E148:E151)</f>
        <v>15.150000000000002</v>
      </c>
      <c r="F152" s="127">
        <f t="shared" si="17"/>
        <v>67.8</v>
      </c>
      <c r="G152" s="127">
        <f t="shared" si="17"/>
        <v>460.7</v>
      </c>
      <c r="H152" s="127">
        <f t="shared" si="17"/>
        <v>0.20400000000000001</v>
      </c>
      <c r="I152" s="127">
        <f t="shared" si="17"/>
        <v>1.45</v>
      </c>
      <c r="J152" s="127">
        <f t="shared" si="17"/>
        <v>0.109</v>
      </c>
      <c r="K152" s="127">
        <f t="shared" si="17"/>
        <v>0.28999999999999998</v>
      </c>
      <c r="L152" s="127">
        <f t="shared" si="17"/>
        <v>249.5</v>
      </c>
      <c r="M152" s="127">
        <f t="shared" si="17"/>
        <v>271.60000000000002</v>
      </c>
      <c r="N152" s="127">
        <f t="shared" si="17"/>
        <v>54.5</v>
      </c>
      <c r="O152" s="127">
        <f t="shared" si="17"/>
        <v>3.3499999999999996</v>
      </c>
    </row>
    <row r="153" spans="1:15" ht="30">
      <c r="A153" s="121" t="s">
        <v>51</v>
      </c>
      <c r="B153" s="126" t="s">
        <v>52</v>
      </c>
      <c r="C153" s="123" t="s">
        <v>53</v>
      </c>
      <c r="D153" s="124">
        <v>1.1399999999999999</v>
      </c>
      <c r="E153" s="124">
        <v>5.34</v>
      </c>
      <c r="F153" s="124">
        <v>4.62</v>
      </c>
      <c r="G153" s="124">
        <v>71.400000000000006</v>
      </c>
      <c r="H153" s="124">
        <v>1.2E-2</v>
      </c>
      <c r="I153" s="124">
        <v>4.2</v>
      </c>
      <c r="J153" s="124">
        <v>0</v>
      </c>
      <c r="K153" s="124">
        <v>1.86</v>
      </c>
      <c r="L153" s="124">
        <v>24.6</v>
      </c>
      <c r="M153" s="124">
        <v>22.2</v>
      </c>
      <c r="N153" s="124">
        <v>9</v>
      </c>
      <c r="O153" s="125">
        <v>0.42</v>
      </c>
    </row>
    <row r="154" spans="1:15" ht="15">
      <c r="A154" s="121" t="s">
        <v>166</v>
      </c>
      <c r="B154" s="126" t="s">
        <v>229</v>
      </c>
      <c r="C154" s="123" t="s">
        <v>42</v>
      </c>
      <c r="D154" s="124">
        <v>1.54</v>
      </c>
      <c r="E154" s="124">
        <v>4.9400000000000004</v>
      </c>
      <c r="F154" s="124">
        <v>9.82</v>
      </c>
      <c r="G154" s="124">
        <v>90.08</v>
      </c>
      <c r="H154" s="124">
        <v>0.04</v>
      </c>
      <c r="I154" s="124">
        <v>14.94</v>
      </c>
      <c r="J154" s="124">
        <v>0</v>
      </c>
      <c r="K154" s="124">
        <v>0.08</v>
      </c>
      <c r="L154" s="124">
        <v>47.96</v>
      </c>
      <c r="M154" s="124">
        <v>32.64</v>
      </c>
      <c r="N154" s="124">
        <v>17.600000000000001</v>
      </c>
      <c r="O154" s="125">
        <v>0.84</v>
      </c>
    </row>
    <row r="155" spans="1:15" ht="15">
      <c r="A155" s="121" t="s">
        <v>81</v>
      </c>
      <c r="B155" s="126" t="s">
        <v>82</v>
      </c>
      <c r="C155" s="123" t="s">
        <v>58</v>
      </c>
      <c r="D155" s="124">
        <v>6.38</v>
      </c>
      <c r="E155" s="124">
        <v>10.63</v>
      </c>
      <c r="F155" s="124">
        <v>1.6</v>
      </c>
      <c r="G155" s="124">
        <v>132.05000000000001</v>
      </c>
      <c r="H155" s="124">
        <v>8.0000000000000002E-3</v>
      </c>
      <c r="I155" s="124">
        <v>8.0000000000000002E-3</v>
      </c>
      <c r="J155" s="124">
        <v>0</v>
      </c>
      <c r="K155" s="124">
        <v>0</v>
      </c>
      <c r="L155" s="124">
        <v>1.1279999999999999</v>
      </c>
      <c r="M155" s="124">
        <v>0</v>
      </c>
      <c r="N155" s="124">
        <v>0.152</v>
      </c>
      <c r="O155" s="125">
        <v>2.4E-2</v>
      </c>
    </row>
    <row r="156" spans="1:15" ht="15">
      <c r="A156" s="121" t="s">
        <v>100</v>
      </c>
      <c r="B156" s="126" t="s">
        <v>101</v>
      </c>
      <c r="C156" s="123" t="s">
        <v>61</v>
      </c>
      <c r="D156" s="124">
        <v>5.8</v>
      </c>
      <c r="E156" s="124">
        <v>2.91</v>
      </c>
      <c r="F156" s="124">
        <v>35.549999999999997</v>
      </c>
      <c r="G156" s="124">
        <v>191.4</v>
      </c>
      <c r="H156" s="124">
        <v>0.09</v>
      </c>
      <c r="I156" s="124">
        <v>0</v>
      </c>
      <c r="J156" s="124">
        <v>0</v>
      </c>
      <c r="K156" s="124">
        <v>0</v>
      </c>
      <c r="L156" s="124">
        <v>36.270000000000003</v>
      </c>
      <c r="M156" s="124">
        <v>1.92</v>
      </c>
      <c r="N156" s="124">
        <v>3.6150000000000002</v>
      </c>
      <c r="O156" s="125">
        <v>1.155</v>
      </c>
    </row>
    <row r="157" spans="1:15" ht="15">
      <c r="A157" s="121" t="s">
        <v>62</v>
      </c>
      <c r="B157" s="126" t="s">
        <v>63</v>
      </c>
      <c r="C157" s="123" t="s">
        <v>42</v>
      </c>
      <c r="D157" s="124">
        <v>0.5</v>
      </c>
      <c r="E157" s="124">
        <v>0</v>
      </c>
      <c r="F157" s="124">
        <v>27</v>
      </c>
      <c r="G157" s="124">
        <v>110</v>
      </c>
      <c r="H157" s="124">
        <v>0</v>
      </c>
      <c r="I157" s="124">
        <v>0.5</v>
      </c>
      <c r="J157" s="124">
        <v>0</v>
      </c>
      <c r="K157" s="124">
        <v>0</v>
      </c>
      <c r="L157" s="124">
        <v>28</v>
      </c>
      <c r="M157" s="124">
        <v>19</v>
      </c>
      <c r="N157" s="124">
        <v>7</v>
      </c>
      <c r="O157" s="125">
        <v>1.5</v>
      </c>
    </row>
    <row r="158" spans="1:15" ht="15">
      <c r="A158" s="121" t="s">
        <v>43</v>
      </c>
      <c r="B158" s="126" t="s">
        <v>266</v>
      </c>
      <c r="C158" s="123">
        <v>60</v>
      </c>
      <c r="D158" s="124">
        <v>2.37</v>
      </c>
      <c r="E158" s="124">
        <v>0.3</v>
      </c>
      <c r="F158" s="124">
        <v>14.76</v>
      </c>
      <c r="G158" s="124">
        <v>70.5</v>
      </c>
      <c r="H158" s="124">
        <v>0.06</v>
      </c>
      <c r="I158" s="124">
        <v>0</v>
      </c>
      <c r="J158" s="124">
        <v>0</v>
      </c>
      <c r="K158" s="124">
        <v>0</v>
      </c>
      <c r="L158" s="124">
        <v>6.9</v>
      </c>
      <c r="M158" s="124">
        <v>0</v>
      </c>
      <c r="N158" s="124">
        <v>0</v>
      </c>
      <c r="O158" s="125">
        <v>0.56999999999999995</v>
      </c>
    </row>
    <row r="159" spans="1:15" ht="15.75">
      <c r="A159" s="121"/>
      <c r="B159" s="122" t="s">
        <v>66</v>
      </c>
      <c r="C159" s="123"/>
      <c r="D159" s="127">
        <f t="shared" ref="D159:O159" si="18">SUM(D153:D158)</f>
        <v>17.73</v>
      </c>
      <c r="E159" s="127">
        <f t="shared" si="18"/>
        <v>24.120000000000005</v>
      </c>
      <c r="F159" s="127">
        <f t="shared" si="18"/>
        <v>93.350000000000009</v>
      </c>
      <c r="G159" s="127">
        <f t="shared" si="18"/>
        <v>665.43000000000006</v>
      </c>
      <c r="H159" s="127">
        <f t="shared" si="18"/>
        <v>0.21</v>
      </c>
      <c r="I159" s="127">
        <f t="shared" si="18"/>
        <v>19.648</v>
      </c>
      <c r="J159" s="127">
        <f t="shared" si="18"/>
        <v>0</v>
      </c>
      <c r="K159" s="127">
        <f t="shared" si="18"/>
        <v>1.9400000000000002</v>
      </c>
      <c r="L159" s="127">
        <f t="shared" si="18"/>
        <v>144.858</v>
      </c>
      <c r="M159" s="127">
        <f t="shared" si="18"/>
        <v>75.760000000000005</v>
      </c>
      <c r="N159" s="127">
        <f t="shared" si="18"/>
        <v>37.367000000000004</v>
      </c>
      <c r="O159" s="127">
        <f t="shared" si="18"/>
        <v>4.5090000000000003</v>
      </c>
    </row>
    <row r="160" spans="1:15" ht="15">
      <c r="A160" s="128">
        <v>550</v>
      </c>
      <c r="B160" s="126" t="s">
        <v>276</v>
      </c>
      <c r="C160" s="123" t="s">
        <v>42</v>
      </c>
      <c r="D160" s="124">
        <v>0</v>
      </c>
      <c r="E160" s="124">
        <v>0</v>
      </c>
      <c r="F160" s="124">
        <v>24</v>
      </c>
      <c r="G160" s="124">
        <v>95</v>
      </c>
      <c r="H160" s="124">
        <v>0</v>
      </c>
      <c r="I160" s="124">
        <v>2.8</v>
      </c>
      <c r="J160" s="124">
        <v>0</v>
      </c>
      <c r="K160" s="124">
        <v>0</v>
      </c>
      <c r="L160" s="124">
        <v>14.2</v>
      </c>
      <c r="M160" s="124">
        <v>4</v>
      </c>
      <c r="N160" s="124">
        <v>2</v>
      </c>
      <c r="O160" s="125">
        <v>0.4</v>
      </c>
    </row>
    <row r="161" spans="1:15" ht="15">
      <c r="A161" s="121" t="s">
        <v>160</v>
      </c>
      <c r="B161" s="126" t="s">
        <v>161</v>
      </c>
      <c r="C161" s="123" t="s">
        <v>162</v>
      </c>
      <c r="D161" s="124">
        <v>5.32</v>
      </c>
      <c r="E161" s="124">
        <v>4.76</v>
      </c>
      <c r="F161" s="124">
        <v>32.479999999999997</v>
      </c>
      <c r="G161" s="124">
        <v>194.6</v>
      </c>
      <c r="H161" s="124">
        <v>5.6000000000000001E-2</v>
      </c>
      <c r="I161" s="124">
        <v>0</v>
      </c>
      <c r="J161" s="124">
        <v>2.8000000000000001E-2</v>
      </c>
      <c r="K161" s="124">
        <v>0.7</v>
      </c>
      <c r="L161" s="124">
        <v>21</v>
      </c>
      <c r="M161" s="124">
        <v>46.2</v>
      </c>
      <c r="N161" s="124">
        <v>8.4</v>
      </c>
      <c r="O161" s="125">
        <v>0.56000000000000005</v>
      </c>
    </row>
    <row r="162" spans="1:15" ht="16.5" thickBot="1">
      <c r="A162" s="129"/>
      <c r="B162" s="130" t="s">
        <v>71</v>
      </c>
      <c r="C162" s="131"/>
      <c r="D162" s="132">
        <f>SUM(D148:D161)</f>
        <v>67.680000000000007</v>
      </c>
      <c r="E162" s="132">
        <f t="shared" ref="E162:O162" si="19">SUM(E148:E161)</f>
        <v>83.300000000000011</v>
      </c>
      <c r="F162" s="132">
        <f t="shared" si="19"/>
        <v>378.78000000000003</v>
      </c>
      <c r="G162" s="132">
        <f t="shared" si="19"/>
        <v>2541.86</v>
      </c>
      <c r="H162" s="132">
        <f t="shared" si="19"/>
        <v>0.88400000000000012</v>
      </c>
      <c r="I162" s="132">
        <f t="shared" si="19"/>
        <v>44.995999999999995</v>
      </c>
      <c r="J162" s="132">
        <f t="shared" si="19"/>
        <v>0.246</v>
      </c>
      <c r="K162" s="132">
        <f t="shared" si="19"/>
        <v>5.16</v>
      </c>
      <c r="L162" s="132">
        <f t="shared" si="19"/>
        <v>823.91600000000017</v>
      </c>
      <c r="M162" s="132">
        <f t="shared" si="19"/>
        <v>744.92000000000007</v>
      </c>
      <c r="N162" s="132">
        <f t="shared" si="19"/>
        <v>194.13399999999999</v>
      </c>
      <c r="O162" s="132">
        <f t="shared" si="19"/>
        <v>16.677999999999997</v>
      </c>
    </row>
    <row r="163" spans="1:15">
      <c r="A163" s="5"/>
      <c r="B163" s="1"/>
      <c r="C163" s="2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</row>
    <row r="164" spans="1:15" ht="15.75">
      <c r="A164" s="108" t="s">
        <v>0</v>
      </c>
      <c r="B164" s="109" t="s">
        <v>163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</row>
    <row r="165" spans="1:15" ht="15.75">
      <c r="A165" s="108" t="s">
        <v>22</v>
      </c>
      <c r="B165" s="112" t="s">
        <v>23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</row>
    <row r="166" spans="1:15" ht="15">
      <c r="A166" s="234" t="s">
        <v>19</v>
      </c>
      <c r="B166" s="236" t="s">
        <v>21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</row>
    <row r="167" spans="1:15" ht="15.75" thickBot="1">
      <c r="A167" s="235"/>
      <c r="B167" s="237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</row>
    <row r="168" spans="1:15" ht="15.75">
      <c r="A168" s="238" t="s">
        <v>1</v>
      </c>
      <c r="B168" s="240" t="s">
        <v>2</v>
      </c>
      <c r="C168" s="242" t="s">
        <v>14</v>
      </c>
      <c r="D168" s="208" t="s">
        <v>7</v>
      </c>
      <c r="E168" s="208"/>
      <c r="F168" s="208"/>
      <c r="G168" s="208" t="s">
        <v>3</v>
      </c>
      <c r="H168" s="208" t="s">
        <v>4</v>
      </c>
      <c r="I168" s="208"/>
      <c r="J168" s="208"/>
      <c r="K168" s="208"/>
      <c r="L168" s="210" t="s">
        <v>5</v>
      </c>
      <c r="M168" s="211"/>
      <c r="N168" s="211"/>
      <c r="O168" s="212"/>
    </row>
    <row r="169" spans="1:15" ht="32.25" thickBot="1">
      <c r="A169" s="239"/>
      <c r="B169" s="241"/>
      <c r="C169" s="243"/>
      <c r="D169" s="113" t="s">
        <v>8</v>
      </c>
      <c r="E169" s="113" t="s">
        <v>6</v>
      </c>
      <c r="F169" s="113" t="s">
        <v>9</v>
      </c>
      <c r="G169" s="209"/>
      <c r="H169" s="113" t="s">
        <v>10</v>
      </c>
      <c r="I169" s="113" t="s">
        <v>11</v>
      </c>
      <c r="J169" s="113" t="s">
        <v>15</v>
      </c>
      <c r="K169" s="113" t="s">
        <v>16</v>
      </c>
      <c r="L169" s="113" t="s">
        <v>12</v>
      </c>
      <c r="M169" s="114" t="s">
        <v>17</v>
      </c>
      <c r="N169" s="114" t="s">
        <v>18</v>
      </c>
      <c r="O169" s="115" t="s">
        <v>13</v>
      </c>
    </row>
    <row r="170" spans="1:15" ht="15.75">
      <c r="A170" s="116" t="s">
        <v>24</v>
      </c>
      <c r="B170" s="117" t="s">
        <v>25</v>
      </c>
      <c r="C170" s="118" t="s">
        <v>26</v>
      </c>
      <c r="D170" s="119" t="s">
        <v>27</v>
      </c>
      <c r="E170" s="119" t="s">
        <v>28</v>
      </c>
      <c r="F170" s="119" t="s">
        <v>29</v>
      </c>
      <c r="G170" s="119" t="s">
        <v>30</v>
      </c>
      <c r="H170" s="119" t="s">
        <v>31</v>
      </c>
      <c r="I170" s="119" t="s">
        <v>32</v>
      </c>
      <c r="J170" s="119" t="s">
        <v>33</v>
      </c>
      <c r="K170" s="119" t="s">
        <v>34</v>
      </c>
      <c r="L170" s="119" t="s">
        <v>35</v>
      </c>
      <c r="M170" s="119" t="s">
        <v>36</v>
      </c>
      <c r="N170" s="119" t="s">
        <v>37</v>
      </c>
      <c r="O170" s="120" t="s">
        <v>38</v>
      </c>
    </row>
    <row r="171" spans="1:15" ht="15.75">
      <c r="A171" s="121"/>
      <c r="B171" s="122" t="s">
        <v>39</v>
      </c>
      <c r="C171" s="123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5"/>
    </row>
    <row r="172" spans="1:15" ht="15">
      <c r="A172" s="121" t="s">
        <v>73</v>
      </c>
      <c r="B172" s="126" t="s">
        <v>74</v>
      </c>
      <c r="C172" s="123" t="s">
        <v>61</v>
      </c>
      <c r="D172" s="124">
        <v>10.82</v>
      </c>
      <c r="E172" s="124">
        <v>15.36</v>
      </c>
      <c r="F172" s="124">
        <v>5.64</v>
      </c>
      <c r="G172" s="124">
        <v>204.54</v>
      </c>
      <c r="H172" s="124">
        <v>0.16500000000000001</v>
      </c>
      <c r="I172" s="124">
        <v>8.0250000000000004</v>
      </c>
      <c r="J172" s="124">
        <v>0.18</v>
      </c>
      <c r="K172" s="124">
        <v>0.42</v>
      </c>
      <c r="L172" s="124">
        <v>112.545</v>
      </c>
      <c r="M172" s="124">
        <v>150.57</v>
      </c>
      <c r="N172" s="124">
        <v>18.225000000000001</v>
      </c>
      <c r="O172" s="125">
        <v>1.77</v>
      </c>
    </row>
    <row r="173" spans="1:15" ht="15">
      <c r="A173" s="121" t="s">
        <v>43</v>
      </c>
      <c r="B173" s="126" t="s">
        <v>266</v>
      </c>
      <c r="C173" s="123">
        <v>60</v>
      </c>
      <c r="D173" s="124">
        <v>2.37</v>
      </c>
      <c r="E173" s="124">
        <v>0.3</v>
      </c>
      <c r="F173" s="124">
        <v>14.76</v>
      </c>
      <c r="G173" s="124">
        <v>70.5</v>
      </c>
      <c r="H173" s="124">
        <v>0.06</v>
      </c>
      <c r="I173" s="124">
        <v>0</v>
      </c>
      <c r="J173" s="124">
        <v>0</v>
      </c>
      <c r="K173" s="124">
        <v>0</v>
      </c>
      <c r="L173" s="124">
        <v>6.9</v>
      </c>
      <c r="M173" s="124">
        <v>0</v>
      </c>
      <c r="N173" s="124">
        <v>0</v>
      </c>
      <c r="O173" s="125">
        <v>0.56999999999999995</v>
      </c>
    </row>
    <row r="174" spans="1:15" ht="15">
      <c r="A174" s="121" t="s">
        <v>164</v>
      </c>
      <c r="B174" s="126" t="s">
        <v>165</v>
      </c>
      <c r="C174" s="123" t="s">
        <v>42</v>
      </c>
      <c r="D174" s="124">
        <v>0.1</v>
      </c>
      <c r="E174" s="124">
        <v>0</v>
      </c>
      <c r="F174" s="124">
        <v>15.2</v>
      </c>
      <c r="G174" s="124">
        <v>61</v>
      </c>
      <c r="H174" s="124">
        <v>0</v>
      </c>
      <c r="I174" s="124">
        <v>2.8</v>
      </c>
      <c r="J174" s="124">
        <v>0</v>
      </c>
      <c r="K174" s="124">
        <v>0</v>
      </c>
      <c r="L174" s="124">
        <v>14.2</v>
      </c>
      <c r="M174" s="124">
        <v>4</v>
      </c>
      <c r="N174" s="124">
        <v>2</v>
      </c>
      <c r="O174" s="125">
        <v>0.4</v>
      </c>
    </row>
    <row r="175" spans="1:15" ht="15.75">
      <c r="A175" s="121"/>
      <c r="B175" s="122" t="s">
        <v>50</v>
      </c>
      <c r="C175" s="123"/>
      <c r="D175" s="127">
        <f>SUM(D172:D174)</f>
        <v>13.290000000000001</v>
      </c>
      <c r="E175" s="127">
        <f t="shared" ref="E175:O175" si="20">SUM(E172:E174)</f>
        <v>15.66</v>
      </c>
      <c r="F175" s="127">
        <f t="shared" si="20"/>
        <v>35.599999999999994</v>
      </c>
      <c r="G175" s="127">
        <f t="shared" si="20"/>
        <v>336.03999999999996</v>
      </c>
      <c r="H175" s="127">
        <f t="shared" si="20"/>
        <v>0.22500000000000001</v>
      </c>
      <c r="I175" s="127">
        <f t="shared" si="20"/>
        <v>10.824999999999999</v>
      </c>
      <c r="J175" s="127">
        <f t="shared" si="20"/>
        <v>0.18</v>
      </c>
      <c r="K175" s="127">
        <f t="shared" si="20"/>
        <v>0.42</v>
      </c>
      <c r="L175" s="127">
        <f t="shared" si="20"/>
        <v>133.64500000000001</v>
      </c>
      <c r="M175" s="127">
        <f t="shared" si="20"/>
        <v>154.57</v>
      </c>
      <c r="N175" s="127">
        <f t="shared" si="20"/>
        <v>20.225000000000001</v>
      </c>
      <c r="O175" s="127">
        <f t="shared" si="20"/>
        <v>2.7399999999999998</v>
      </c>
    </row>
    <row r="176" spans="1:15" ht="15">
      <c r="A176" s="121" t="s">
        <v>94</v>
      </c>
      <c r="B176" s="126" t="s">
        <v>95</v>
      </c>
      <c r="C176" s="123" t="s">
        <v>53</v>
      </c>
      <c r="D176" s="124">
        <v>0.48</v>
      </c>
      <c r="E176" s="124">
        <v>0.06</v>
      </c>
      <c r="F176" s="124">
        <v>1.02</v>
      </c>
      <c r="G176" s="124">
        <v>7.8</v>
      </c>
      <c r="H176" s="124">
        <v>1.2E-2</v>
      </c>
      <c r="I176" s="124">
        <v>3</v>
      </c>
      <c r="J176" s="124">
        <v>0</v>
      </c>
      <c r="K176" s="124">
        <v>0</v>
      </c>
      <c r="L176" s="124">
        <v>13.8</v>
      </c>
      <c r="M176" s="124">
        <v>0</v>
      </c>
      <c r="N176" s="124">
        <v>0</v>
      </c>
      <c r="O176" s="125">
        <v>0.36</v>
      </c>
    </row>
    <row r="177" spans="1:15" ht="15">
      <c r="A177" s="121" t="s">
        <v>54</v>
      </c>
      <c r="B177" s="126" t="s">
        <v>271</v>
      </c>
      <c r="C177" s="123" t="s">
        <v>42</v>
      </c>
      <c r="D177" s="124">
        <v>2.16</v>
      </c>
      <c r="E177" s="124">
        <v>2.2799999999999998</v>
      </c>
      <c r="F177" s="124">
        <v>15.06</v>
      </c>
      <c r="G177" s="124">
        <v>89</v>
      </c>
      <c r="H177" s="124">
        <v>0.12</v>
      </c>
      <c r="I177" s="124">
        <v>17.46</v>
      </c>
      <c r="J177" s="124">
        <v>0</v>
      </c>
      <c r="K177" s="124">
        <v>0.1</v>
      </c>
      <c r="L177" s="124">
        <v>23.48</v>
      </c>
      <c r="M177" s="124">
        <v>56.64</v>
      </c>
      <c r="N177" s="124">
        <v>23.88</v>
      </c>
      <c r="O177" s="125">
        <v>1.08</v>
      </c>
    </row>
    <row r="178" spans="1:15" ht="15">
      <c r="A178" s="121" t="s">
        <v>155</v>
      </c>
      <c r="B178" s="126" t="s">
        <v>156</v>
      </c>
      <c r="C178" s="123">
        <v>240</v>
      </c>
      <c r="D178" s="124">
        <v>20.84</v>
      </c>
      <c r="E178" s="124">
        <v>18.47</v>
      </c>
      <c r="F178" s="124">
        <v>55.26</v>
      </c>
      <c r="G178" s="124">
        <v>398.06</v>
      </c>
      <c r="H178" s="124">
        <v>0.115</v>
      </c>
      <c r="I178" s="124">
        <v>3.496</v>
      </c>
      <c r="J178" s="124">
        <v>6.9000000000000006E-2</v>
      </c>
      <c r="K178" s="124">
        <v>0.437</v>
      </c>
      <c r="L178" s="124">
        <v>18.837</v>
      </c>
      <c r="M178" s="124">
        <v>248.72200000000001</v>
      </c>
      <c r="N178" s="124">
        <v>109.61799999999999</v>
      </c>
      <c r="O178" s="125">
        <v>2.0470000000000002</v>
      </c>
    </row>
    <row r="179" spans="1:15" ht="15">
      <c r="A179" s="121" t="s">
        <v>102</v>
      </c>
      <c r="B179" s="126" t="s">
        <v>103</v>
      </c>
      <c r="C179" s="123" t="s">
        <v>42</v>
      </c>
      <c r="D179" s="124">
        <v>0.7</v>
      </c>
      <c r="E179" s="124">
        <v>0.3</v>
      </c>
      <c r="F179" s="124">
        <v>22.8</v>
      </c>
      <c r="G179" s="124">
        <v>97</v>
      </c>
      <c r="H179" s="124">
        <v>0</v>
      </c>
      <c r="I179" s="124">
        <v>70</v>
      </c>
      <c r="J179" s="124">
        <v>0</v>
      </c>
      <c r="K179" s="124">
        <v>0</v>
      </c>
      <c r="L179" s="124">
        <v>12</v>
      </c>
      <c r="M179" s="124">
        <v>3</v>
      </c>
      <c r="N179" s="124">
        <v>3</v>
      </c>
      <c r="O179" s="125">
        <v>1.5</v>
      </c>
    </row>
    <row r="180" spans="1:15" ht="15">
      <c r="A180" s="121" t="s">
        <v>43</v>
      </c>
      <c r="B180" s="126" t="s">
        <v>266</v>
      </c>
      <c r="C180" s="123">
        <v>60</v>
      </c>
      <c r="D180" s="124">
        <v>2.37</v>
      </c>
      <c r="E180" s="124">
        <v>0.3</v>
      </c>
      <c r="F180" s="124">
        <v>14.76</v>
      </c>
      <c r="G180" s="124">
        <v>70.5</v>
      </c>
      <c r="H180" s="124">
        <v>0.06</v>
      </c>
      <c r="I180" s="124">
        <v>0</v>
      </c>
      <c r="J180" s="124">
        <v>0</v>
      </c>
      <c r="K180" s="124">
        <v>0</v>
      </c>
      <c r="L180" s="124">
        <v>6.9</v>
      </c>
      <c r="M180" s="124">
        <v>0</v>
      </c>
      <c r="N180" s="124">
        <v>0</v>
      </c>
      <c r="O180" s="125">
        <v>0.56999999999999995</v>
      </c>
    </row>
    <row r="181" spans="1:15" ht="15.75">
      <c r="A181" s="121"/>
      <c r="B181" s="122" t="s">
        <v>66</v>
      </c>
      <c r="C181" s="123"/>
      <c r="D181" s="127">
        <f t="shared" ref="D181:O181" si="21">SUM(D176:D180)</f>
        <v>26.55</v>
      </c>
      <c r="E181" s="127">
        <f t="shared" si="21"/>
        <v>21.41</v>
      </c>
      <c r="F181" s="127">
        <f t="shared" si="21"/>
        <v>108.9</v>
      </c>
      <c r="G181" s="127">
        <f t="shared" si="21"/>
        <v>662.36</v>
      </c>
      <c r="H181" s="127">
        <f t="shared" si="21"/>
        <v>0.307</v>
      </c>
      <c r="I181" s="127">
        <f t="shared" si="21"/>
        <v>93.956000000000003</v>
      </c>
      <c r="J181" s="127">
        <f t="shared" si="21"/>
        <v>6.9000000000000006E-2</v>
      </c>
      <c r="K181" s="127">
        <f t="shared" si="21"/>
        <v>0.53700000000000003</v>
      </c>
      <c r="L181" s="127">
        <f t="shared" si="21"/>
        <v>75.01700000000001</v>
      </c>
      <c r="M181" s="127">
        <f t="shared" si="21"/>
        <v>308.36200000000002</v>
      </c>
      <c r="N181" s="127">
        <f t="shared" si="21"/>
        <v>136.49799999999999</v>
      </c>
      <c r="O181" s="127">
        <f t="shared" si="21"/>
        <v>5.5570000000000004</v>
      </c>
    </row>
    <row r="182" spans="1:15" ht="15">
      <c r="A182" s="121" t="s">
        <v>104</v>
      </c>
      <c r="B182" s="126" t="s">
        <v>105</v>
      </c>
      <c r="C182" s="123" t="s">
        <v>42</v>
      </c>
      <c r="D182" s="124">
        <v>0.3</v>
      </c>
      <c r="E182" s="124">
        <v>0.12</v>
      </c>
      <c r="F182" s="124">
        <v>17.16</v>
      </c>
      <c r="G182" s="124">
        <v>70.040000000000006</v>
      </c>
      <c r="H182" s="124">
        <v>0</v>
      </c>
      <c r="I182" s="124">
        <v>60</v>
      </c>
      <c r="J182" s="124">
        <v>0</v>
      </c>
      <c r="K182" s="124">
        <v>0.2</v>
      </c>
      <c r="L182" s="124">
        <v>18.46</v>
      </c>
      <c r="M182" s="124">
        <v>9.9</v>
      </c>
      <c r="N182" s="124">
        <v>10.9</v>
      </c>
      <c r="O182" s="125">
        <v>0.44</v>
      </c>
    </row>
    <row r="183" spans="1:15" ht="15">
      <c r="A183" s="121" t="s">
        <v>89</v>
      </c>
      <c r="B183" s="126" t="s">
        <v>90</v>
      </c>
      <c r="C183" s="123" t="s">
        <v>53</v>
      </c>
      <c r="D183" s="124">
        <v>4.4400000000000004</v>
      </c>
      <c r="E183" s="124">
        <v>3.3</v>
      </c>
      <c r="F183" s="124">
        <v>5.31</v>
      </c>
      <c r="G183" s="124">
        <v>68.099999999999994</v>
      </c>
      <c r="H183" s="124">
        <v>3.5999999999999997E-2</v>
      </c>
      <c r="I183" s="124">
        <v>1.1040000000000001</v>
      </c>
      <c r="J183" s="124">
        <v>0</v>
      </c>
      <c r="K183" s="124">
        <v>0</v>
      </c>
      <c r="L183" s="124">
        <v>36.558</v>
      </c>
      <c r="M183" s="124">
        <v>0</v>
      </c>
      <c r="N183" s="124">
        <v>18.876000000000001</v>
      </c>
      <c r="O183" s="125">
        <v>0.45</v>
      </c>
    </row>
    <row r="184" spans="1:15" ht="16.5" thickBot="1">
      <c r="A184" s="129"/>
      <c r="B184" s="130" t="s">
        <v>71</v>
      </c>
      <c r="C184" s="131"/>
      <c r="D184" s="132">
        <f>SUM(D172:D183)</f>
        <v>84.42</v>
      </c>
      <c r="E184" s="132">
        <f t="shared" ref="E184:O184" si="22">SUM(E172:E183)</f>
        <v>77.559999999999988</v>
      </c>
      <c r="F184" s="132">
        <f t="shared" si="22"/>
        <v>311.47000000000003</v>
      </c>
      <c r="G184" s="132">
        <f t="shared" si="22"/>
        <v>2134.9399999999996</v>
      </c>
      <c r="H184" s="132">
        <f t="shared" si="22"/>
        <v>1.1000000000000001</v>
      </c>
      <c r="I184" s="132">
        <f t="shared" si="22"/>
        <v>270.666</v>
      </c>
      <c r="J184" s="132">
        <f t="shared" si="22"/>
        <v>0.498</v>
      </c>
      <c r="K184" s="132">
        <f t="shared" si="22"/>
        <v>2.1140000000000003</v>
      </c>
      <c r="L184" s="132">
        <f t="shared" si="22"/>
        <v>472.34199999999998</v>
      </c>
      <c r="M184" s="132">
        <f t="shared" si="22"/>
        <v>935.76400000000001</v>
      </c>
      <c r="N184" s="132">
        <f t="shared" si="22"/>
        <v>343.22199999999992</v>
      </c>
      <c r="O184" s="132">
        <f t="shared" si="22"/>
        <v>17.484000000000002</v>
      </c>
    </row>
    <row r="185" spans="1:15" ht="15">
      <c r="A185" s="154"/>
      <c r="B185" s="109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</row>
    <row r="186" spans="1:15" ht="15.75">
      <c r="A186" s="108" t="s">
        <v>0</v>
      </c>
      <c r="B186" s="109" t="s">
        <v>170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</row>
    <row r="187" spans="1:15" ht="15.75">
      <c r="A187" s="108" t="s">
        <v>22</v>
      </c>
      <c r="B187" s="112" t="s">
        <v>23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</row>
    <row r="188" spans="1:15" ht="15">
      <c r="A188" s="234" t="s">
        <v>19</v>
      </c>
      <c r="B188" s="236" t="s">
        <v>21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</row>
    <row r="189" spans="1:15" ht="15.75" thickBot="1">
      <c r="A189" s="235"/>
      <c r="B189" s="237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</row>
    <row r="190" spans="1:15" ht="15.75">
      <c r="A190" s="238" t="s">
        <v>1</v>
      </c>
      <c r="B190" s="240" t="s">
        <v>2</v>
      </c>
      <c r="C190" s="242" t="s">
        <v>14</v>
      </c>
      <c r="D190" s="208" t="s">
        <v>7</v>
      </c>
      <c r="E190" s="208"/>
      <c r="F190" s="208"/>
      <c r="G190" s="208" t="s">
        <v>3</v>
      </c>
      <c r="H190" s="208" t="s">
        <v>4</v>
      </c>
      <c r="I190" s="208"/>
      <c r="J190" s="208"/>
      <c r="K190" s="208"/>
      <c r="L190" s="210" t="s">
        <v>5</v>
      </c>
      <c r="M190" s="211"/>
      <c r="N190" s="211"/>
      <c r="O190" s="212"/>
    </row>
    <row r="191" spans="1:15" ht="32.25" thickBot="1">
      <c r="A191" s="239"/>
      <c r="B191" s="241"/>
      <c r="C191" s="243"/>
      <c r="D191" s="113" t="s">
        <v>8</v>
      </c>
      <c r="E191" s="113" t="s">
        <v>6</v>
      </c>
      <c r="F191" s="113" t="s">
        <v>9</v>
      </c>
      <c r="G191" s="209"/>
      <c r="H191" s="113" t="s">
        <v>10</v>
      </c>
      <c r="I191" s="113" t="s">
        <v>11</v>
      </c>
      <c r="J191" s="113" t="s">
        <v>15</v>
      </c>
      <c r="K191" s="113" t="s">
        <v>16</v>
      </c>
      <c r="L191" s="113" t="s">
        <v>12</v>
      </c>
      <c r="M191" s="114" t="s">
        <v>17</v>
      </c>
      <c r="N191" s="114" t="s">
        <v>18</v>
      </c>
      <c r="O191" s="115" t="s">
        <v>13</v>
      </c>
    </row>
    <row r="192" spans="1:15" ht="15.75">
      <c r="A192" s="116" t="s">
        <v>24</v>
      </c>
      <c r="B192" s="117" t="s">
        <v>25</v>
      </c>
      <c r="C192" s="118" t="s">
        <v>26</v>
      </c>
      <c r="D192" s="119" t="s">
        <v>27</v>
      </c>
      <c r="E192" s="119" t="s">
        <v>28</v>
      </c>
      <c r="F192" s="119" t="s">
        <v>29</v>
      </c>
      <c r="G192" s="119" t="s">
        <v>30</v>
      </c>
      <c r="H192" s="119" t="s">
        <v>31</v>
      </c>
      <c r="I192" s="119" t="s">
        <v>32</v>
      </c>
      <c r="J192" s="119" t="s">
        <v>33</v>
      </c>
      <c r="K192" s="119" t="s">
        <v>34</v>
      </c>
      <c r="L192" s="119" t="s">
        <v>35</v>
      </c>
      <c r="M192" s="119" t="s">
        <v>36</v>
      </c>
      <c r="N192" s="119" t="s">
        <v>37</v>
      </c>
      <c r="O192" s="120" t="s">
        <v>38</v>
      </c>
    </row>
    <row r="193" spans="1:15" ht="15.75">
      <c r="A193" s="121"/>
      <c r="B193" s="122" t="s">
        <v>39</v>
      </c>
      <c r="C193" s="123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5"/>
    </row>
    <row r="194" spans="1:15" ht="15">
      <c r="A194" s="121" t="s">
        <v>109</v>
      </c>
      <c r="B194" s="126" t="s">
        <v>110</v>
      </c>
      <c r="C194" s="123" t="s">
        <v>42</v>
      </c>
      <c r="D194" s="124">
        <v>7.74</v>
      </c>
      <c r="E194" s="124">
        <v>11.82</v>
      </c>
      <c r="F194" s="124">
        <v>35.54</v>
      </c>
      <c r="G194" s="124">
        <v>279.39999999999998</v>
      </c>
      <c r="H194" s="124">
        <v>0.08</v>
      </c>
      <c r="I194" s="124">
        <v>1.42</v>
      </c>
      <c r="J194" s="124">
        <v>0.08</v>
      </c>
      <c r="K194" s="124">
        <v>0.76</v>
      </c>
      <c r="L194" s="124">
        <v>140.6</v>
      </c>
      <c r="M194" s="124">
        <v>136.4</v>
      </c>
      <c r="N194" s="124">
        <v>23</v>
      </c>
      <c r="O194" s="125">
        <v>0.56000000000000005</v>
      </c>
    </row>
    <row r="195" spans="1:15" ht="15">
      <c r="A195" s="121" t="s">
        <v>43</v>
      </c>
      <c r="B195" s="126" t="s">
        <v>266</v>
      </c>
      <c r="C195" s="123">
        <v>60</v>
      </c>
      <c r="D195" s="124">
        <v>2.37</v>
      </c>
      <c r="E195" s="124">
        <v>0.3</v>
      </c>
      <c r="F195" s="124">
        <v>14.76</v>
      </c>
      <c r="G195" s="124">
        <v>70.5</v>
      </c>
      <c r="H195" s="124">
        <v>0.06</v>
      </c>
      <c r="I195" s="124">
        <v>0</v>
      </c>
      <c r="J195" s="124">
        <v>0</v>
      </c>
      <c r="K195" s="124">
        <v>0</v>
      </c>
      <c r="L195" s="124">
        <v>6.9</v>
      </c>
      <c r="M195" s="124">
        <v>0</v>
      </c>
      <c r="N195" s="124">
        <v>0</v>
      </c>
      <c r="O195" s="125">
        <v>0.56999999999999995</v>
      </c>
    </row>
    <row r="196" spans="1:15" ht="15">
      <c r="A196" s="121" t="s">
        <v>48</v>
      </c>
      <c r="B196" s="126" t="s">
        <v>49</v>
      </c>
      <c r="C196" s="123" t="s">
        <v>42</v>
      </c>
      <c r="D196" s="124">
        <v>0.1</v>
      </c>
      <c r="E196" s="124">
        <v>0</v>
      </c>
      <c r="F196" s="124">
        <v>15</v>
      </c>
      <c r="G196" s="124">
        <v>60</v>
      </c>
      <c r="H196" s="124">
        <v>0</v>
      </c>
      <c r="I196" s="124">
        <v>0</v>
      </c>
      <c r="J196" s="124">
        <v>0</v>
      </c>
      <c r="K196" s="124">
        <v>0</v>
      </c>
      <c r="L196" s="124">
        <v>11</v>
      </c>
      <c r="M196" s="124">
        <v>3</v>
      </c>
      <c r="N196" s="124">
        <v>1</v>
      </c>
      <c r="O196" s="125">
        <v>0.3</v>
      </c>
    </row>
    <row r="197" spans="1:15" ht="15.75">
      <c r="A197" s="121"/>
      <c r="B197" s="122" t="s">
        <v>50</v>
      </c>
      <c r="C197" s="123"/>
      <c r="D197" s="127">
        <f>SUM(D194:D196)</f>
        <v>10.209999999999999</v>
      </c>
      <c r="E197" s="127">
        <f t="shared" ref="E197:O197" si="23">SUM(E194:E196)</f>
        <v>12.120000000000001</v>
      </c>
      <c r="F197" s="127">
        <f t="shared" si="23"/>
        <v>65.3</v>
      </c>
      <c r="G197" s="127">
        <f t="shared" si="23"/>
        <v>409.9</v>
      </c>
      <c r="H197" s="127">
        <f t="shared" si="23"/>
        <v>0.14000000000000001</v>
      </c>
      <c r="I197" s="127">
        <f t="shared" si="23"/>
        <v>1.42</v>
      </c>
      <c r="J197" s="127">
        <f t="shared" si="23"/>
        <v>0.08</v>
      </c>
      <c r="K197" s="127">
        <f t="shared" si="23"/>
        <v>0.76</v>
      </c>
      <c r="L197" s="127">
        <f t="shared" si="23"/>
        <v>158.5</v>
      </c>
      <c r="M197" s="127">
        <f t="shared" si="23"/>
        <v>139.4</v>
      </c>
      <c r="N197" s="127">
        <f t="shared" si="23"/>
        <v>24</v>
      </c>
      <c r="O197" s="127">
        <f t="shared" si="23"/>
        <v>1.43</v>
      </c>
    </row>
    <row r="198" spans="1:15" ht="15">
      <c r="A198" s="121" t="s">
        <v>113</v>
      </c>
      <c r="B198" s="126" t="s">
        <v>114</v>
      </c>
      <c r="C198" s="123" t="s">
        <v>53</v>
      </c>
      <c r="D198" s="124">
        <v>0.8</v>
      </c>
      <c r="E198" s="124">
        <v>0.1</v>
      </c>
      <c r="F198" s="124">
        <v>4.3</v>
      </c>
      <c r="G198" s="124">
        <v>21</v>
      </c>
      <c r="H198" s="124">
        <v>1.2E-2</v>
      </c>
      <c r="I198" s="124">
        <v>1.218</v>
      </c>
      <c r="J198" s="124">
        <v>0</v>
      </c>
      <c r="K198" s="124">
        <v>0</v>
      </c>
      <c r="L198" s="124">
        <v>20.309999999999999</v>
      </c>
      <c r="M198" s="124">
        <v>0</v>
      </c>
      <c r="N198" s="124">
        <v>12.077999999999999</v>
      </c>
      <c r="O198" s="125">
        <v>0.76800000000000002</v>
      </c>
    </row>
    <row r="199" spans="1:15" ht="15">
      <c r="A199" s="121" t="s">
        <v>96</v>
      </c>
      <c r="B199" s="126" t="s">
        <v>223</v>
      </c>
      <c r="C199" s="123" t="s">
        <v>42</v>
      </c>
      <c r="D199" s="124">
        <v>1.84</v>
      </c>
      <c r="E199" s="124">
        <v>3.4</v>
      </c>
      <c r="F199" s="124">
        <v>12.1</v>
      </c>
      <c r="G199" s="124">
        <v>86.4</v>
      </c>
      <c r="H199" s="124">
        <v>0.2</v>
      </c>
      <c r="I199" s="124">
        <v>14.44</v>
      </c>
      <c r="J199" s="124">
        <v>0.02</v>
      </c>
      <c r="K199" s="124">
        <v>0.1</v>
      </c>
      <c r="L199" s="124">
        <v>41.22</v>
      </c>
      <c r="M199" s="124">
        <v>40.74</v>
      </c>
      <c r="N199" s="124">
        <v>18.36</v>
      </c>
      <c r="O199" s="125">
        <v>1.76</v>
      </c>
    </row>
    <row r="200" spans="1:15" ht="15">
      <c r="A200" s="121" t="s">
        <v>117</v>
      </c>
      <c r="B200" s="126" t="s">
        <v>118</v>
      </c>
      <c r="C200" s="123" t="s">
        <v>58</v>
      </c>
      <c r="D200" s="124">
        <v>7.69</v>
      </c>
      <c r="E200" s="124">
        <v>6.66</v>
      </c>
      <c r="F200" s="124">
        <v>16.25</v>
      </c>
      <c r="G200" s="124">
        <v>152.91999999999999</v>
      </c>
      <c r="H200" s="124">
        <v>4.8000000000000001E-2</v>
      </c>
      <c r="I200" s="124">
        <v>0.152</v>
      </c>
      <c r="J200" s="124">
        <v>1.6E-2</v>
      </c>
      <c r="K200" s="124">
        <v>3.2000000000000001E-2</v>
      </c>
      <c r="L200" s="124">
        <v>21.167999999999999</v>
      </c>
      <c r="M200" s="124">
        <v>9.2159999999999993</v>
      </c>
      <c r="N200" s="124">
        <v>0.72799999999999998</v>
      </c>
      <c r="O200" s="125">
        <v>0.44800000000000001</v>
      </c>
    </row>
    <row r="201" spans="1:15" ht="15">
      <c r="A201" s="121" t="s">
        <v>83</v>
      </c>
      <c r="B201" s="126" t="s">
        <v>84</v>
      </c>
      <c r="C201" s="123" t="s">
        <v>61</v>
      </c>
      <c r="D201" s="124">
        <v>8.61</v>
      </c>
      <c r="E201" s="124">
        <v>9</v>
      </c>
      <c r="F201" s="124">
        <v>38.81</v>
      </c>
      <c r="G201" s="124">
        <v>271.08</v>
      </c>
      <c r="H201" s="124">
        <v>0.3</v>
      </c>
      <c r="I201" s="124">
        <v>0</v>
      </c>
      <c r="J201" s="124">
        <v>0</v>
      </c>
      <c r="K201" s="124">
        <v>0</v>
      </c>
      <c r="L201" s="124">
        <v>18.254999999999999</v>
      </c>
      <c r="M201" s="124">
        <v>0</v>
      </c>
      <c r="N201" s="124">
        <v>1.02</v>
      </c>
      <c r="O201" s="125">
        <v>4.5750000000000002</v>
      </c>
    </row>
    <row r="202" spans="1:15" ht="15">
      <c r="A202" s="121" t="s">
        <v>85</v>
      </c>
      <c r="B202" s="126" t="s">
        <v>86</v>
      </c>
      <c r="C202" s="123" t="s">
        <v>42</v>
      </c>
      <c r="D202" s="124">
        <v>0.3</v>
      </c>
      <c r="E202" s="124">
        <v>0.2</v>
      </c>
      <c r="F202" s="124">
        <v>20.2</v>
      </c>
      <c r="G202" s="124">
        <v>81</v>
      </c>
      <c r="H202" s="124">
        <v>0.04</v>
      </c>
      <c r="I202" s="124">
        <v>1.48</v>
      </c>
      <c r="J202" s="124">
        <v>0.22</v>
      </c>
      <c r="K202" s="124">
        <v>2.04</v>
      </c>
      <c r="L202" s="124">
        <v>68.739999999999995</v>
      </c>
      <c r="M202" s="124">
        <v>54.02</v>
      </c>
      <c r="N202" s="124">
        <v>40.86</v>
      </c>
      <c r="O202" s="125">
        <v>1.24</v>
      </c>
    </row>
    <row r="203" spans="1:15" ht="15">
      <c r="A203" s="121" t="s">
        <v>43</v>
      </c>
      <c r="B203" s="126" t="s">
        <v>266</v>
      </c>
      <c r="C203" s="123">
        <v>60</v>
      </c>
      <c r="D203" s="124">
        <v>2.37</v>
      </c>
      <c r="E203" s="124">
        <v>0.3</v>
      </c>
      <c r="F203" s="124">
        <v>14.76</v>
      </c>
      <c r="G203" s="124">
        <v>70.5</v>
      </c>
      <c r="H203" s="124">
        <v>0.06</v>
      </c>
      <c r="I203" s="124">
        <v>0</v>
      </c>
      <c r="J203" s="124">
        <v>0</v>
      </c>
      <c r="K203" s="124">
        <v>0</v>
      </c>
      <c r="L203" s="124">
        <v>6.9</v>
      </c>
      <c r="M203" s="124">
        <v>0</v>
      </c>
      <c r="N203" s="124">
        <v>0</v>
      </c>
      <c r="O203" s="125">
        <v>0.56999999999999995</v>
      </c>
    </row>
    <row r="204" spans="1:15" ht="15.75">
      <c r="A204" s="121"/>
      <c r="B204" s="122" t="s">
        <v>66</v>
      </c>
      <c r="C204" s="123"/>
      <c r="D204" s="127">
        <f t="shared" ref="D204:O204" si="24">SUM(D198:D203)</f>
        <v>21.61</v>
      </c>
      <c r="E204" s="127">
        <f t="shared" si="24"/>
        <v>19.66</v>
      </c>
      <c r="F204" s="127">
        <f t="shared" si="24"/>
        <v>106.42000000000002</v>
      </c>
      <c r="G204" s="127">
        <f t="shared" si="24"/>
        <v>682.9</v>
      </c>
      <c r="H204" s="127">
        <f t="shared" si="24"/>
        <v>0.66000000000000014</v>
      </c>
      <c r="I204" s="127">
        <f t="shared" si="24"/>
        <v>17.29</v>
      </c>
      <c r="J204" s="127">
        <f t="shared" si="24"/>
        <v>0.25600000000000001</v>
      </c>
      <c r="K204" s="127">
        <f t="shared" si="24"/>
        <v>2.1720000000000002</v>
      </c>
      <c r="L204" s="127">
        <f t="shared" si="24"/>
        <v>176.59299999999999</v>
      </c>
      <c r="M204" s="127">
        <f t="shared" si="24"/>
        <v>103.976</v>
      </c>
      <c r="N204" s="127">
        <f t="shared" si="24"/>
        <v>73.045999999999992</v>
      </c>
      <c r="O204" s="127">
        <f t="shared" si="24"/>
        <v>9.3610000000000007</v>
      </c>
    </row>
    <row r="205" spans="1:15" ht="15">
      <c r="A205" s="121" t="s">
        <v>87</v>
      </c>
      <c r="B205" s="126" t="s">
        <v>88</v>
      </c>
      <c r="C205" s="123" t="s">
        <v>42</v>
      </c>
      <c r="D205" s="124">
        <v>5.4</v>
      </c>
      <c r="E205" s="124">
        <v>5</v>
      </c>
      <c r="F205" s="124">
        <v>21.6</v>
      </c>
      <c r="G205" s="124">
        <v>158</v>
      </c>
      <c r="H205" s="124">
        <v>0.06</v>
      </c>
      <c r="I205" s="124">
        <v>1.8</v>
      </c>
      <c r="J205" s="124">
        <v>0.04</v>
      </c>
      <c r="K205" s="124">
        <v>0</v>
      </c>
      <c r="L205" s="124">
        <v>242</v>
      </c>
      <c r="M205" s="124">
        <v>0</v>
      </c>
      <c r="N205" s="124">
        <v>30</v>
      </c>
      <c r="O205" s="125">
        <v>0.2</v>
      </c>
    </row>
    <row r="206" spans="1:15" ht="30">
      <c r="A206" s="121" t="s">
        <v>168</v>
      </c>
      <c r="B206" s="126" t="s">
        <v>230</v>
      </c>
      <c r="C206" s="123" t="s">
        <v>53</v>
      </c>
      <c r="D206" s="124">
        <v>3.92</v>
      </c>
      <c r="E206" s="124">
        <v>3.52</v>
      </c>
      <c r="F206" s="124">
        <v>23.5</v>
      </c>
      <c r="G206" s="124">
        <v>141.24</v>
      </c>
      <c r="H206" s="124">
        <v>6.6000000000000003E-2</v>
      </c>
      <c r="I206" s="124">
        <v>14.49</v>
      </c>
      <c r="J206" s="124">
        <v>6.0000000000000001E-3</v>
      </c>
      <c r="K206" s="124">
        <v>0.48</v>
      </c>
      <c r="L206" s="124">
        <v>24.192</v>
      </c>
      <c r="M206" s="124">
        <v>40.944000000000003</v>
      </c>
      <c r="N206" s="124">
        <v>10.763999999999999</v>
      </c>
      <c r="O206" s="125">
        <v>0.624</v>
      </c>
    </row>
    <row r="207" spans="1:15" ht="16.5" thickBot="1">
      <c r="A207" s="129"/>
      <c r="B207" s="130" t="s">
        <v>71</v>
      </c>
      <c r="C207" s="131"/>
      <c r="D207" s="132">
        <f>SUM(D194:D206)</f>
        <v>72.959999999999994</v>
      </c>
      <c r="E207" s="132">
        <f t="shared" ref="E207:O207" si="25">SUM(E194:E206)</f>
        <v>72.08</v>
      </c>
      <c r="F207" s="132">
        <f t="shared" si="25"/>
        <v>388.54</v>
      </c>
      <c r="G207" s="132">
        <f t="shared" si="25"/>
        <v>2484.84</v>
      </c>
      <c r="H207" s="132">
        <f t="shared" si="25"/>
        <v>1.7260000000000004</v>
      </c>
      <c r="I207" s="132">
        <f t="shared" si="25"/>
        <v>53.71</v>
      </c>
      <c r="J207" s="132">
        <f t="shared" si="25"/>
        <v>0.71800000000000008</v>
      </c>
      <c r="K207" s="132">
        <f t="shared" si="25"/>
        <v>6.3440000000000012</v>
      </c>
      <c r="L207" s="132">
        <f t="shared" si="25"/>
        <v>936.37799999999993</v>
      </c>
      <c r="M207" s="132">
        <f t="shared" si="25"/>
        <v>527.69600000000003</v>
      </c>
      <c r="N207" s="132">
        <f t="shared" si="25"/>
        <v>234.85599999999999</v>
      </c>
      <c r="O207" s="132">
        <f t="shared" si="25"/>
        <v>22.405999999999999</v>
      </c>
    </row>
    <row r="208" spans="1:15">
      <c r="A208" s="5"/>
      <c r="B208" s="1"/>
      <c r="C208" s="2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</row>
    <row r="209" spans="1:15" ht="15.75">
      <c r="A209" s="108" t="s">
        <v>0</v>
      </c>
      <c r="B209" s="109" t="s">
        <v>178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</row>
    <row r="210" spans="1:15" ht="15.75">
      <c r="A210" s="108" t="s">
        <v>22</v>
      </c>
      <c r="B210" s="112" t="s">
        <v>23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</row>
    <row r="211" spans="1:15" ht="15">
      <c r="A211" s="234" t="s">
        <v>19</v>
      </c>
      <c r="B211" s="236" t="s">
        <v>21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</row>
    <row r="212" spans="1:15" ht="15.75" thickBot="1">
      <c r="A212" s="235"/>
      <c r="B212" s="237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</row>
    <row r="213" spans="1:15" ht="15.75">
      <c r="A213" s="238" t="s">
        <v>1</v>
      </c>
      <c r="B213" s="240" t="s">
        <v>2</v>
      </c>
      <c r="C213" s="242" t="s">
        <v>14</v>
      </c>
      <c r="D213" s="208" t="s">
        <v>7</v>
      </c>
      <c r="E213" s="208"/>
      <c r="F213" s="208"/>
      <c r="G213" s="208" t="s">
        <v>3</v>
      </c>
      <c r="H213" s="208" t="s">
        <v>4</v>
      </c>
      <c r="I213" s="208"/>
      <c r="J213" s="208"/>
      <c r="K213" s="208"/>
      <c r="L213" s="210" t="s">
        <v>5</v>
      </c>
      <c r="M213" s="211"/>
      <c r="N213" s="211"/>
      <c r="O213" s="212"/>
    </row>
    <row r="214" spans="1:15" ht="32.25" thickBot="1">
      <c r="A214" s="239"/>
      <c r="B214" s="241"/>
      <c r="C214" s="243"/>
      <c r="D214" s="113" t="s">
        <v>8</v>
      </c>
      <c r="E214" s="113" t="s">
        <v>6</v>
      </c>
      <c r="F214" s="113" t="s">
        <v>9</v>
      </c>
      <c r="G214" s="209"/>
      <c r="H214" s="113" t="s">
        <v>10</v>
      </c>
      <c r="I214" s="113" t="s">
        <v>11</v>
      </c>
      <c r="J214" s="113" t="s">
        <v>15</v>
      </c>
      <c r="K214" s="113" t="s">
        <v>16</v>
      </c>
      <c r="L214" s="113" t="s">
        <v>12</v>
      </c>
      <c r="M214" s="114" t="s">
        <v>17</v>
      </c>
      <c r="N214" s="114" t="s">
        <v>18</v>
      </c>
      <c r="O214" s="115" t="s">
        <v>13</v>
      </c>
    </row>
    <row r="215" spans="1:15" ht="15.75">
      <c r="A215" s="116" t="s">
        <v>24</v>
      </c>
      <c r="B215" s="117" t="s">
        <v>25</v>
      </c>
      <c r="C215" s="118" t="s">
        <v>26</v>
      </c>
      <c r="D215" s="119" t="s">
        <v>27</v>
      </c>
      <c r="E215" s="119" t="s">
        <v>28</v>
      </c>
      <c r="F215" s="119" t="s">
        <v>29</v>
      </c>
      <c r="G215" s="119" t="s">
        <v>30</v>
      </c>
      <c r="H215" s="119" t="s">
        <v>31</v>
      </c>
      <c r="I215" s="119" t="s">
        <v>32</v>
      </c>
      <c r="J215" s="119" t="s">
        <v>33</v>
      </c>
      <c r="K215" s="119" t="s">
        <v>34</v>
      </c>
      <c r="L215" s="119" t="s">
        <v>35</v>
      </c>
      <c r="M215" s="119" t="s">
        <v>36</v>
      </c>
      <c r="N215" s="119" t="s">
        <v>37</v>
      </c>
      <c r="O215" s="120" t="s">
        <v>38</v>
      </c>
    </row>
    <row r="216" spans="1:15" ht="15.75">
      <c r="A216" s="121"/>
      <c r="B216" s="122" t="s">
        <v>39</v>
      </c>
      <c r="C216" s="123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5"/>
    </row>
    <row r="217" spans="1:15" ht="30">
      <c r="A217" s="121" t="s">
        <v>140</v>
      </c>
      <c r="B217" s="126" t="s">
        <v>141</v>
      </c>
      <c r="C217" s="123" t="s">
        <v>42</v>
      </c>
      <c r="D217" s="124">
        <v>7.16</v>
      </c>
      <c r="E217" s="124">
        <v>9.4</v>
      </c>
      <c r="F217" s="124">
        <v>28.8</v>
      </c>
      <c r="G217" s="124">
        <v>291.89999999999998</v>
      </c>
      <c r="H217" s="124">
        <v>0.16</v>
      </c>
      <c r="I217" s="124">
        <v>1.54</v>
      </c>
      <c r="J217" s="124">
        <v>0.06</v>
      </c>
      <c r="K217" s="124">
        <v>0.54</v>
      </c>
      <c r="L217" s="124">
        <v>156.80000000000001</v>
      </c>
      <c r="M217" s="124">
        <v>206</v>
      </c>
      <c r="N217" s="124">
        <v>55.6</v>
      </c>
      <c r="O217" s="125">
        <v>1.24</v>
      </c>
    </row>
    <row r="218" spans="1:15" ht="15">
      <c r="A218" s="121" t="s">
        <v>43</v>
      </c>
      <c r="B218" s="126" t="s">
        <v>266</v>
      </c>
      <c r="C218" s="123">
        <v>60</v>
      </c>
      <c r="D218" s="124">
        <v>2.37</v>
      </c>
      <c r="E218" s="124">
        <v>0.3</v>
      </c>
      <c r="F218" s="124">
        <v>14.76</v>
      </c>
      <c r="G218" s="124">
        <v>70.5</v>
      </c>
      <c r="H218" s="124">
        <v>0.06</v>
      </c>
      <c r="I218" s="124">
        <v>0</v>
      </c>
      <c r="J218" s="124">
        <v>0</v>
      </c>
      <c r="K218" s="124">
        <v>0</v>
      </c>
      <c r="L218" s="124">
        <v>6.9</v>
      </c>
      <c r="M218" s="124">
        <v>0</v>
      </c>
      <c r="N218" s="124">
        <v>0</v>
      </c>
      <c r="O218" s="125">
        <v>0.56999999999999995</v>
      </c>
    </row>
    <row r="219" spans="1:15" ht="15">
      <c r="A219" s="121" t="s">
        <v>164</v>
      </c>
      <c r="B219" s="126" t="s">
        <v>165</v>
      </c>
      <c r="C219" s="123" t="s">
        <v>42</v>
      </c>
      <c r="D219" s="124">
        <v>0.1</v>
      </c>
      <c r="E219" s="124">
        <v>0</v>
      </c>
      <c r="F219" s="124">
        <v>15.2</v>
      </c>
      <c r="G219" s="124">
        <v>61</v>
      </c>
      <c r="H219" s="124">
        <v>0</v>
      </c>
      <c r="I219" s="124">
        <v>2.8</v>
      </c>
      <c r="J219" s="124">
        <v>0</v>
      </c>
      <c r="K219" s="124">
        <v>0</v>
      </c>
      <c r="L219" s="124">
        <v>14.2</v>
      </c>
      <c r="M219" s="124">
        <v>4</v>
      </c>
      <c r="N219" s="124">
        <v>2</v>
      </c>
      <c r="O219" s="125">
        <v>0.4</v>
      </c>
    </row>
    <row r="220" spans="1:15" ht="15.75">
      <c r="A220" s="121"/>
      <c r="B220" s="122" t="s">
        <v>50</v>
      </c>
      <c r="C220" s="123"/>
      <c r="D220" s="127">
        <f>SUM(D217:D218)</f>
        <v>9.5300000000000011</v>
      </c>
      <c r="E220" s="127">
        <f t="shared" ref="E220:O220" si="26">SUM(E217:E218)</f>
        <v>9.7000000000000011</v>
      </c>
      <c r="F220" s="127">
        <f t="shared" si="26"/>
        <v>43.56</v>
      </c>
      <c r="G220" s="127">
        <f t="shared" si="26"/>
        <v>362.4</v>
      </c>
      <c r="H220" s="127">
        <f t="shared" si="26"/>
        <v>0.22</v>
      </c>
      <c r="I220" s="127">
        <f t="shared" si="26"/>
        <v>1.54</v>
      </c>
      <c r="J220" s="127">
        <f t="shared" si="26"/>
        <v>0.06</v>
      </c>
      <c r="K220" s="127">
        <f t="shared" si="26"/>
        <v>0.54</v>
      </c>
      <c r="L220" s="127">
        <f t="shared" si="26"/>
        <v>163.70000000000002</v>
      </c>
      <c r="M220" s="127">
        <f t="shared" si="26"/>
        <v>206</v>
      </c>
      <c r="N220" s="127">
        <f t="shared" si="26"/>
        <v>55.6</v>
      </c>
      <c r="O220" s="127">
        <f t="shared" si="26"/>
        <v>1.81</v>
      </c>
    </row>
    <row r="221" spans="1:15" ht="15">
      <c r="A221" s="121" t="s">
        <v>181</v>
      </c>
      <c r="B221" s="126" t="s">
        <v>182</v>
      </c>
      <c r="C221" s="123" t="s">
        <v>53</v>
      </c>
      <c r="D221" s="124">
        <v>1.86</v>
      </c>
      <c r="E221" s="124">
        <v>1.92</v>
      </c>
      <c r="F221" s="124">
        <v>3.9</v>
      </c>
      <c r="G221" s="124">
        <v>40.18</v>
      </c>
      <c r="H221" s="124">
        <v>6.6000000000000003E-2</v>
      </c>
      <c r="I221" s="124">
        <v>6</v>
      </c>
      <c r="J221" s="124">
        <v>0.03</v>
      </c>
      <c r="K221" s="124">
        <v>0.12</v>
      </c>
      <c r="L221" s="124">
        <v>12</v>
      </c>
      <c r="M221" s="124">
        <v>37.200000000000003</v>
      </c>
      <c r="N221" s="124">
        <v>12.6</v>
      </c>
      <c r="O221" s="125">
        <v>0.42</v>
      </c>
    </row>
    <row r="222" spans="1:15" ht="30">
      <c r="A222" s="121" t="s">
        <v>190</v>
      </c>
      <c r="B222" s="126" t="s">
        <v>191</v>
      </c>
      <c r="C222" s="123" t="s">
        <v>42</v>
      </c>
      <c r="D222" s="124">
        <v>2.12</v>
      </c>
      <c r="E222" s="124">
        <v>4.4400000000000004</v>
      </c>
      <c r="F222" s="124">
        <v>7.38</v>
      </c>
      <c r="G222" s="124">
        <v>78.58</v>
      </c>
      <c r="H222" s="124">
        <v>0.06</v>
      </c>
      <c r="I222" s="124">
        <v>24.34</v>
      </c>
      <c r="J222" s="124">
        <v>0</v>
      </c>
      <c r="K222" s="124">
        <v>0.1</v>
      </c>
      <c r="L222" s="124">
        <v>38.24</v>
      </c>
      <c r="M222" s="124">
        <v>38.44</v>
      </c>
      <c r="N222" s="124">
        <v>16.920000000000002</v>
      </c>
      <c r="O222" s="125">
        <v>0.68</v>
      </c>
    </row>
    <row r="223" spans="1:15" ht="30">
      <c r="A223" s="121" t="s">
        <v>192</v>
      </c>
      <c r="B223" s="126" t="s">
        <v>193</v>
      </c>
      <c r="C223" s="123" t="s">
        <v>58</v>
      </c>
      <c r="D223" s="124">
        <v>10.32</v>
      </c>
      <c r="E223" s="124">
        <v>3.98</v>
      </c>
      <c r="F223" s="124">
        <v>9.1</v>
      </c>
      <c r="G223" s="124">
        <v>111.13</v>
      </c>
      <c r="H223" s="124">
        <v>6.4000000000000001E-2</v>
      </c>
      <c r="I223" s="124">
        <v>0.76800000000000002</v>
      </c>
      <c r="J223" s="124">
        <v>2.4E-2</v>
      </c>
      <c r="K223" s="124">
        <v>7.1999999999999995E-2</v>
      </c>
      <c r="L223" s="124">
        <v>29.128</v>
      </c>
      <c r="M223" s="124">
        <v>60.591999999999999</v>
      </c>
      <c r="N223" s="124">
        <v>30.68</v>
      </c>
      <c r="O223" s="125">
        <v>0.82399999999999995</v>
      </c>
    </row>
    <row r="224" spans="1:15" ht="15">
      <c r="A224" s="121" t="s">
        <v>194</v>
      </c>
      <c r="B224" s="126" t="s">
        <v>195</v>
      </c>
      <c r="C224" s="123" t="s">
        <v>61</v>
      </c>
      <c r="D224" s="124">
        <v>7.61</v>
      </c>
      <c r="E224" s="124">
        <v>3.42</v>
      </c>
      <c r="F224" s="124">
        <v>42.02</v>
      </c>
      <c r="G224" s="124">
        <v>218.52</v>
      </c>
      <c r="H224" s="124">
        <v>0.12</v>
      </c>
      <c r="I224" s="124">
        <v>0</v>
      </c>
      <c r="J224" s="124">
        <v>0</v>
      </c>
      <c r="K224" s="124">
        <v>3.57</v>
      </c>
      <c r="L224" s="124">
        <v>154.66499999999999</v>
      </c>
      <c r="M224" s="124">
        <v>148.5</v>
      </c>
      <c r="N224" s="124">
        <v>30.78</v>
      </c>
      <c r="O224" s="125">
        <v>1.2</v>
      </c>
    </row>
    <row r="225" spans="1:15" ht="15">
      <c r="A225" s="121" t="s">
        <v>62</v>
      </c>
      <c r="B225" s="126" t="s">
        <v>63</v>
      </c>
      <c r="C225" s="123" t="s">
        <v>42</v>
      </c>
      <c r="D225" s="124">
        <v>0.5</v>
      </c>
      <c r="E225" s="124">
        <v>0</v>
      </c>
      <c r="F225" s="124">
        <v>27</v>
      </c>
      <c r="G225" s="124">
        <v>110</v>
      </c>
      <c r="H225" s="124">
        <v>0</v>
      </c>
      <c r="I225" s="124">
        <v>0.5</v>
      </c>
      <c r="J225" s="124">
        <v>0</v>
      </c>
      <c r="K225" s="124">
        <v>0</v>
      </c>
      <c r="L225" s="124">
        <v>28</v>
      </c>
      <c r="M225" s="124">
        <v>19</v>
      </c>
      <c r="N225" s="124">
        <v>7</v>
      </c>
      <c r="O225" s="125">
        <v>1.5</v>
      </c>
    </row>
    <row r="226" spans="1:15" ht="15">
      <c r="A226" s="121" t="s">
        <v>43</v>
      </c>
      <c r="B226" s="126" t="s">
        <v>266</v>
      </c>
      <c r="C226" s="123">
        <v>60</v>
      </c>
      <c r="D226" s="124">
        <v>2.37</v>
      </c>
      <c r="E226" s="124">
        <v>0.3</v>
      </c>
      <c r="F226" s="124">
        <v>14.76</v>
      </c>
      <c r="G226" s="124">
        <v>70.5</v>
      </c>
      <c r="H226" s="124">
        <v>0.06</v>
      </c>
      <c r="I226" s="124">
        <v>0</v>
      </c>
      <c r="J226" s="124">
        <v>0</v>
      </c>
      <c r="K226" s="124">
        <v>0</v>
      </c>
      <c r="L226" s="124">
        <v>6.9</v>
      </c>
      <c r="M226" s="124">
        <v>0</v>
      </c>
      <c r="N226" s="124">
        <v>0</v>
      </c>
      <c r="O226" s="125">
        <v>0.56999999999999995</v>
      </c>
    </row>
    <row r="227" spans="1:15" ht="15.75">
      <c r="A227" s="121"/>
      <c r="B227" s="122" t="s">
        <v>66</v>
      </c>
      <c r="C227" s="123"/>
      <c r="D227" s="127">
        <f t="shared" ref="D227:O227" si="27">SUM(D221:D226)</f>
        <v>24.78</v>
      </c>
      <c r="E227" s="127">
        <f t="shared" si="27"/>
        <v>14.06</v>
      </c>
      <c r="F227" s="127">
        <f t="shared" si="27"/>
        <v>104.16000000000001</v>
      </c>
      <c r="G227" s="127">
        <f t="shared" si="27"/>
        <v>628.91</v>
      </c>
      <c r="H227" s="127">
        <f t="shared" si="27"/>
        <v>0.37</v>
      </c>
      <c r="I227" s="127">
        <f t="shared" si="27"/>
        <v>31.608000000000001</v>
      </c>
      <c r="J227" s="127">
        <f t="shared" si="27"/>
        <v>5.3999999999999999E-2</v>
      </c>
      <c r="K227" s="127">
        <f t="shared" si="27"/>
        <v>3.8619999999999997</v>
      </c>
      <c r="L227" s="127">
        <f t="shared" si="27"/>
        <v>268.93299999999999</v>
      </c>
      <c r="M227" s="127">
        <f t="shared" si="27"/>
        <v>303.73199999999997</v>
      </c>
      <c r="N227" s="127">
        <f t="shared" si="27"/>
        <v>97.98</v>
      </c>
      <c r="O227" s="127">
        <f t="shared" si="27"/>
        <v>5.194</v>
      </c>
    </row>
    <row r="228" spans="1:15" ht="30">
      <c r="A228" s="121" t="s">
        <v>67</v>
      </c>
      <c r="B228" s="126" t="s">
        <v>68</v>
      </c>
      <c r="C228" s="123" t="s">
        <v>42</v>
      </c>
      <c r="D228" s="124">
        <v>1.4</v>
      </c>
      <c r="E228" s="124">
        <v>0</v>
      </c>
      <c r="F228" s="124">
        <v>29</v>
      </c>
      <c r="G228" s="124">
        <v>122</v>
      </c>
      <c r="H228" s="124">
        <v>0</v>
      </c>
      <c r="I228" s="124">
        <v>0</v>
      </c>
      <c r="J228" s="124">
        <v>0</v>
      </c>
      <c r="K228" s="124">
        <v>0</v>
      </c>
      <c r="L228" s="124">
        <v>1</v>
      </c>
      <c r="M228" s="124">
        <v>0</v>
      </c>
      <c r="N228" s="124">
        <v>0</v>
      </c>
      <c r="O228" s="125">
        <v>0.1</v>
      </c>
    </row>
    <row r="229" spans="1:15" ht="30">
      <c r="A229" s="121" t="s">
        <v>187</v>
      </c>
      <c r="B229" s="126" t="s">
        <v>188</v>
      </c>
      <c r="C229" s="123" t="s">
        <v>53</v>
      </c>
      <c r="D229" s="124">
        <v>3.55</v>
      </c>
      <c r="E229" s="124">
        <v>2.38</v>
      </c>
      <c r="F229" s="124">
        <v>21.46</v>
      </c>
      <c r="G229" s="124">
        <v>120.99</v>
      </c>
      <c r="H229" s="124">
        <v>5.3999999999999999E-2</v>
      </c>
      <c r="I229" s="124">
        <v>0</v>
      </c>
      <c r="J229" s="124">
        <v>6.0000000000000001E-3</v>
      </c>
      <c r="K229" s="124">
        <v>0.45</v>
      </c>
      <c r="L229" s="124">
        <v>7.77</v>
      </c>
      <c r="M229" s="124">
        <v>33.054000000000002</v>
      </c>
      <c r="N229" s="124">
        <v>5.4119999999999999</v>
      </c>
      <c r="O229" s="125">
        <v>0.44400000000000001</v>
      </c>
    </row>
    <row r="230" spans="1:15" ht="16.5" thickBot="1">
      <c r="A230" s="129"/>
      <c r="B230" s="130" t="s">
        <v>71</v>
      </c>
      <c r="C230" s="131"/>
      <c r="D230" s="132">
        <f>SUM(D217:D229)</f>
        <v>73.67</v>
      </c>
      <c r="E230" s="132">
        <f t="shared" ref="E230:O230" si="28">SUM(E217:E229)</f>
        <v>49.900000000000006</v>
      </c>
      <c r="F230" s="132">
        <f t="shared" si="28"/>
        <v>361.09999999999997</v>
      </c>
      <c r="G230" s="132">
        <f t="shared" si="28"/>
        <v>2286.6099999999997</v>
      </c>
      <c r="H230" s="132">
        <f t="shared" si="28"/>
        <v>1.2340000000000002</v>
      </c>
      <c r="I230" s="132">
        <f t="shared" si="28"/>
        <v>69.096000000000004</v>
      </c>
      <c r="J230" s="132">
        <f t="shared" si="28"/>
        <v>0.23399999999999999</v>
      </c>
      <c r="K230" s="132">
        <f t="shared" si="28"/>
        <v>9.2539999999999996</v>
      </c>
      <c r="L230" s="132">
        <f t="shared" si="28"/>
        <v>888.23599999999999</v>
      </c>
      <c r="M230" s="132">
        <f t="shared" si="28"/>
        <v>1056.518</v>
      </c>
      <c r="N230" s="132">
        <f t="shared" si="28"/>
        <v>314.572</v>
      </c>
      <c r="O230" s="132">
        <f t="shared" si="28"/>
        <v>14.951999999999998</v>
      </c>
    </row>
    <row r="231" spans="1:15">
      <c r="A231" s="5"/>
      <c r="B231" s="1"/>
      <c r="C231" s="2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</row>
    <row r="232" spans="1:15" ht="15.75">
      <c r="A232" s="108" t="s">
        <v>0</v>
      </c>
      <c r="B232" s="109" t="s">
        <v>189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</row>
    <row r="233" spans="1:15" ht="15.75">
      <c r="A233" s="108" t="s">
        <v>22</v>
      </c>
      <c r="B233" s="112" t="s">
        <v>23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</row>
    <row r="234" spans="1:15" ht="15">
      <c r="A234" s="234" t="s">
        <v>19</v>
      </c>
      <c r="B234" s="236" t="s">
        <v>21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</row>
    <row r="235" spans="1:15" ht="15.75" thickBot="1">
      <c r="A235" s="235"/>
      <c r="B235" s="237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</row>
    <row r="236" spans="1:15" ht="15.75">
      <c r="A236" s="238" t="s">
        <v>1</v>
      </c>
      <c r="B236" s="240" t="s">
        <v>2</v>
      </c>
      <c r="C236" s="242" t="s">
        <v>14</v>
      </c>
      <c r="D236" s="208" t="s">
        <v>7</v>
      </c>
      <c r="E236" s="208"/>
      <c r="F236" s="208"/>
      <c r="G236" s="208" t="s">
        <v>3</v>
      </c>
      <c r="H236" s="208" t="s">
        <v>4</v>
      </c>
      <c r="I236" s="208"/>
      <c r="J236" s="208"/>
      <c r="K236" s="208"/>
      <c r="L236" s="210" t="s">
        <v>5</v>
      </c>
      <c r="M236" s="211"/>
      <c r="N236" s="211"/>
      <c r="O236" s="212"/>
    </row>
    <row r="237" spans="1:15" ht="32.25" thickBot="1">
      <c r="A237" s="239"/>
      <c r="B237" s="241"/>
      <c r="C237" s="243"/>
      <c r="D237" s="113" t="s">
        <v>8</v>
      </c>
      <c r="E237" s="113" t="s">
        <v>6</v>
      </c>
      <c r="F237" s="113" t="s">
        <v>9</v>
      </c>
      <c r="G237" s="209"/>
      <c r="H237" s="113" t="s">
        <v>10</v>
      </c>
      <c r="I237" s="113" t="s">
        <v>11</v>
      </c>
      <c r="J237" s="113" t="s">
        <v>15</v>
      </c>
      <c r="K237" s="113" t="s">
        <v>16</v>
      </c>
      <c r="L237" s="113" t="s">
        <v>12</v>
      </c>
      <c r="M237" s="114" t="s">
        <v>17</v>
      </c>
      <c r="N237" s="114" t="s">
        <v>18</v>
      </c>
      <c r="O237" s="115" t="s">
        <v>13</v>
      </c>
    </row>
    <row r="238" spans="1:15" ht="15.75">
      <c r="A238" s="116" t="s">
        <v>24</v>
      </c>
      <c r="B238" s="117" t="s">
        <v>25</v>
      </c>
      <c r="C238" s="118" t="s">
        <v>26</v>
      </c>
      <c r="D238" s="119" t="s">
        <v>27</v>
      </c>
      <c r="E238" s="119" t="s">
        <v>28</v>
      </c>
      <c r="F238" s="119" t="s">
        <v>29</v>
      </c>
      <c r="G238" s="119" t="s">
        <v>30</v>
      </c>
      <c r="H238" s="119" t="s">
        <v>31</v>
      </c>
      <c r="I238" s="119" t="s">
        <v>32</v>
      </c>
      <c r="J238" s="119" t="s">
        <v>33</v>
      </c>
      <c r="K238" s="119" t="s">
        <v>34</v>
      </c>
      <c r="L238" s="119" t="s">
        <v>35</v>
      </c>
      <c r="M238" s="119" t="s">
        <v>36</v>
      </c>
      <c r="N238" s="119" t="s">
        <v>37</v>
      </c>
      <c r="O238" s="120" t="s">
        <v>38</v>
      </c>
    </row>
    <row r="239" spans="1:15" ht="15.75">
      <c r="A239" s="121"/>
      <c r="B239" s="122" t="s">
        <v>39</v>
      </c>
      <c r="C239" s="123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5"/>
    </row>
    <row r="240" spans="1:15" ht="30">
      <c r="A240" s="121" t="s">
        <v>127</v>
      </c>
      <c r="B240" s="126" t="s">
        <v>128</v>
      </c>
      <c r="C240" s="123" t="s">
        <v>61</v>
      </c>
      <c r="D240" s="124">
        <v>8.33</v>
      </c>
      <c r="E240" s="124">
        <v>12</v>
      </c>
      <c r="F240" s="124">
        <v>37.76</v>
      </c>
      <c r="G240" s="124">
        <v>291.87</v>
      </c>
      <c r="H240" s="124">
        <v>0.09</v>
      </c>
      <c r="I240" s="124">
        <v>0.24</v>
      </c>
      <c r="J240" s="124">
        <v>0.03</v>
      </c>
      <c r="K240" s="124">
        <v>0.03</v>
      </c>
      <c r="L240" s="124">
        <v>123.54</v>
      </c>
      <c r="M240" s="124">
        <v>47.865000000000002</v>
      </c>
      <c r="N240" s="124">
        <v>8.0549999999999997</v>
      </c>
      <c r="O240" s="125">
        <v>1.29</v>
      </c>
    </row>
    <row r="241" spans="1:15" ht="15">
      <c r="A241" s="121" t="s">
        <v>48</v>
      </c>
      <c r="B241" s="126" t="s">
        <v>49</v>
      </c>
      <c r="C241" s="123" t="s">
        <v>42</v>
      </c>
      <c r="D241" s="124">
        <v>0.1</v>
      </c>
      <c r="E241" s="124">
        <v>0</v>
      </c>
      <c r="F241" s="124">
        <v>15</v>
      </c>
      <c r="G241" s="124">
        <v>60</v>
      </c>
      <c r="H241" s="124">
        <v>0</v>
      </c>
      <c r="I241" s="124">
        <v>0</v>
      </c>
      <c r="J241" s="124">
        <v>0</v>
      </c>
      <c r="K241" s="124">
        <v>0</v>
      </c>
      <c r="L241" s="124">
        <v>11</v>
      </c>
      <c r="M241" s="124">
        <v>3</v>
      </c>
      <c r="N241" s="124">
        <v>1</v>
      </c>
      <c r="O241" s="125">
        <v>0.3</v>
      </c>
    </row>
    <row r="242" spans="1:15" ht="15.75">
      <c r="A242" s="121"/>
      <c r="B242" s="122" t="s">
        <v>50</v>
      </c>
      <c r="C242" s="123"/>
      <c r="D242" s="127">
        <f>SUM(D240:D241)</f>
        <v>8.43</v>
      </c>
      <c r="E242" s="127">
        <f t="shared" ref="E242:O242" si="29">SUM(E240:E241)</f>
        <v>12</v>
      </c>
      <c r="F242" s="127">
        <f t="shared" si="29"/>
        <v>52.76</v>
      </c>
      <c r="G242" s="127">
        <f t="shared" si="29"/>
        <v>351.87</v>
      </c>
      <c r="H242" s="127">
        <f t="shared" si="29"/>
        <v>0.09</v>
      </c>
      <c r="I242" s="127">
        <f t="shared" si="29"/>
        <v>0.24</v>
      </c>
      <c r="J242" s="127">
        <f t="shared" si="29"/>
        <v>0.03</v>
      </c>
      <c r="K242" s="127">
        <f t="shared" si="29"/>
        <v>0.03</v>
      </c>
      <c r="L242" s="127">
        <f t="shared" si="29"/>
        <v>134.54000000000002</v>
      </c>
      <c r="M242" s="127">
        <f t="shared" si="29"/>
        <v>50.865000000000002</v>
      </c>
      <c r="N242" s="127">
        <f t="shared" si="29"/>
        <v>9.0549999999999997</v>
      </c>
      <c r="O242" s="127">
        <f t="shared" si="29"/>
        <v>1.59</v>
      </c>
    </row>
    <row r="243" spans="1:15" ht="15">
      <c r="A243" s="121" t="s">
        <v>129</v>
      </c>
      <c r="B243" s="126" t="s">
        <v>130</v>
      </c>
      <c r="C243" s="123" t="s">
        <v>53</v>
      </c>
      <c r="D243" s="124">
        <v>0.7</v>
      </c>
      <c r="E243" s="124">
        <v>0.06</v>
      </c>
      <c r="F243" s="124">
        <v>3.4</v>
      </c>
      <c r="G243" s="124">
        <v>17</v>
      </c>
      <c r="H243" s="124">
        <v>0.03</v>
      </c>
      <c r="I243" s="124">
        <v>0.61199999999999999</v>
      </c>
      <c r="J243" s="124">
        <v>0</v>
      </c>
      <c r="K243" s="124">
        <v>0</v>
      </c>
      <c r="L243" s="124">
        <v>14.7</v>
      </c>
      <c r="M243" s="124">
        <v>0</v>
      </c>
      <c r="N243" s="124">
        <v>20.687999999999999</v>
      </c>
      <c r="O243" s="125">
        <v>0.378</v>
      </c>
    </row>
    <row r="244" spans="1:15" ht="30">
      <c r="A244" s="121" t="s">
        <v>183</v>
      </c>
      <c r="B244" s="126" t="s">
        <v>184</v>
      </c>
      <c r="C244" s="123" t="s">
        <v>42</v>
      </c>
      <c r="D244" s="124">
        <v>1.88</v>
      </c>
      <c r="E244" s="124">
        <v>4.38</v>
      </c>
      <c r="F244" s="124">
        <v>13.54</v>
      </c>
      <c r="G244" s="124">
        <v>101.32</v>
      </c>
      <c r="H244" s="124">
        <v>0.1</v>
      </c>
      <c r="I244" s="124">
        <v>13.4</v>
      </c>
      <c r="J244" s="124">
        <v>0</v>
      </c>
      <c r="K244" s="124">
        <v>0.18</v>
      </c>
      <c r="L244" s="124">
        <v>23.12</v>
      </c>
      <c r="M244" s="124">
        <v>46.98</v>
      </c>
      <c r="N244" s="124">
        <v>18.7</v>
      </c>
      <c r="O244" s="125">
        <v>0.8</v>
      </c>
    </row>
    <row r="245" spans="1:15" ht="15">
      <c r="A245" s="121" t="s">
        <v>173</v>
      </c>
      <c r="B245" s="126" t="s">
        <v>174</v>
      </c>
      <c r="C245" s="123" t="s">
        <v>58</v>
      </c>
      <c r="D245" s="124">
        <v>13.46</v>
      </c>
      <c r="E245" s="124">
        <v>6.22</v>
      </c>
      <c r="F245" s="124">
        <v>2.99</v>
      </c>
      <c r="G245" s="124">
        <v>121.98</v>
      </c>
      <c r="H245" s="124">
        <v>5.6000000000000001E-2</v>
      </c>
      <c r="I245" s="124">
        <v>1.08</v>
      </c>
      <c r="J245" s="124">
        <v>5.6000000000000001E-2</v>
      </c>
      <c r="K245" s="124">
        <v>0.152</v>
      </c>
      <c r="L245" s="124">
        <v>25.968</v>
      </c>
      <c r="M245" s="124">
        <v>101.4</v>
      </c>
      <c r="N245" s="124">
        <v>43.792000000000002</v>
      </c>
      <c r="O245" s="125">
        <v>0.96</v>
      </c>
    </row>
    <row r="246" spans="1:15" ht="15">
      <c r="A246" s="121" t="s">
        <v>135</v>
      </c>
      <c r="B246" s="126" t="s">
        <v>136</v>
      </c>
      <c r="C246" s="123" t="s">
        <v>61</v>
      </c>
      <c r="D246" s="124">
        <v>2.96</v>
      </c>
      <c r="E246" s="124">
        <v>6.27</v>
      </c>
      <c r="F246" s="124">
        <v>15.51</v>
      </c>
      <c r="G246" s="124">
        <v>131.79</v>
      </c>
      <c r="H246" s="124">
        <v>0.12</v>
      </c>
      <c r="I246" s="124">
        <v>28.02</v>
      </c>
      <c r="J246" s="124">
        <v>0</v>
      </c>
      <c r="K246" s="124">
        <v>0.12</v>
      </c>
      <c r="L246" s="124">
        <v>52.29</v>
      </c>
      <c r="M246" s="124">
        <v>51.06</v>
      </c>
      <c r="N246" s="124">
        <v>20.52</v>
      </c>
      <c r="O246" s="125">
        <v>1.02</v>
      </c>
    </row>
    <row r="247" spans="1:15" ht="15">
      <c r="A247" s="121" t="s">
        <v>102</v>
      </c>
      <c r="B247" s="126" t="s">
        <v>103</v>
      </c>
      <c r="C247" s="123" t="s">
        <v>42</v>
      </c>
      <c r="D247" s="124">
        <v>0.7</v>
      </c>
      <c r="E247" s="124">
        <v>0.3</v>
      </c>
      <c r="F247" s="124">
        <v>22.8</v>
      </c>
      <c r="G247" s="124">
        <v>97</v>
      </c>
      <c r="H247" s="124">
        <v>0</v>
      </c>
      <c r="I247" s="124">
        <v>70</v>
      </c>
      <c r="J247" s="124">
        <v>0</v>
      </c>
      <c r="K247" s="124">
        <v>0</v>
      </c>
      <c r="L247" s="124">
        <v>12</v>
      </c>
      <c r="M247" s="124">
        <v>3</v>
      </c>
      <c r="N247" s="124">
        <v>3</v>
      </c>
      <c r="O247" s="125">
        <v>1.5</v>
      </c>
    </row>
    <row r="248" spans="1:15" ht="15">
      <c r="A248" s="121" t="s">
        <v>43</v>
      </c>
      <c r="B248" s="126" t="s">
        <v>266</v>
      </c>
      <c r="C248" s="123">
        <v>60</v>
      </c>
      <c r="D248" s="124">
        <v>2.37</v>
      </c>
      <c r="E248" s="124">
        <v>0.3</v>
      </c>
      <c r="F248" s="124">
        <v>14.76</v>
      </c>
      <c r="G248" s="124">
        <v>70.5</v>
      </c>
      <c r="H248" s="124">
        <v>0.06</v>
      </c>
      <c r="I248" s="124">
        <v>0</v>
      </c>
      <c r="J248" s="124">
        <v>0</v>
      </c>
      <c r="K248" s="124">
        <v>0</v>
      </c>
      <c r="L248" s="124">
        <v>6.9</v>
      </c>
      <c r="M248" s="124">
        <v>0</v>
      </c>
      <c r="N248" s="124">
        <v>0</v>
      </c>
      <c r="O248" s="125">
        <v>0.56999999999999995</v>
      </c>
    </row>
    <row r="249" spans="1:15" ht="15.75">
      <c r="A249" s="121"/>
      <c r="B249" s="122" t="s">
        <v>66</v>
      </c>
      <c r="C249" s="123"/>
      <c r="D249" s="127">
        <f t="shared" ref="D249:O249" si="30">SUM(D243:D248)</f>
        <v>22.07</v>
      </c>
      <c r="E249" s="127">
        <f t="shared" si="30"/>
        <v>17.53</v>
      </c>
      <c r="F249" s="127">
        <f t="shared" si="30"/>
        <v>73</v>
      </c>
      <c r="G249" s="127">
        <f t="shared" si="30"/>
        <v>539.59</v>
      </c>
      <c r="H249" s="127">
        <f t="shared" si="30"/>
        <v>0.36599999999999999</v>
      </c>
      <c r="I249" s="127">
        <f t="shared" si="30"/>
        <v>113.11199999999999</v>
      </c>
      <c r="J249" s="127">
        <f t="shared" si="30"/>
        <v>5.6000000000000001E-2</v>
      </c>
      <c r="K249" s="127">
        <f t="shared" si="30"/>
        <v>0.45199999999999996</v>
      </c>
      <c r="L249" s="127">
        <f t="shared" si="30"/>
        <v>134.97800000000001</v>
      </c>
      <c r="M249" s="127">
        <f t="shared" si="30"/>
        <v>202.44</v>
      </c>
      <c r="N249" s="127">
        <f t="shared" si="30"/>
        <v>106.7</v>
      </c>
      <c r="O249" s="127">
        <f t="shared" si="30"/>
        <v>5.2279999999999998</v>
      </c>
    </row>
    <row r="250" spans="1:15" ht="15">
      <c r="A250" s="121" t="s">
        <v>121</v>
      </c>
      <c r="B250" s="126" t="s">
        <v>122</v>
      </c>
      <c r="C250" s="123" t="s">
        <v>42</v>
      </c>
      <c r="D250" s="124">
        <v>1.4</v>
      </c>
      <c r="E250" s="124">
        <v>0.2</v>
      </c>
      <c r="F250" s="124">
        <v>26.4</v>
      </c>
      <c r="G250" s="124">
        <v>120</v>
      </c>
      <c r="H250" s="124">
        <v>0.08</v>
      </c>
      <c r="I250" s="124">
        <v>80</v>
      </c>
      <c r="J250" s="124">
        <v>0.02</v>
      </c>
      <c r="K250" s="124">
        <v>0.4</v>
      </c>
      <c r="L250" s="124">
        <v>36</v>
      </c>
      <c r="M250" s="124">
        <v>26</v>
      </c>
      <c r="N250" s="124">
        <v>22</v>
      </c>
      <c r="O250" s="125">
        <v>0.6</v>
      </c>
    </row>
    <row r="251" spans="1:15" ht="15">
      <c r="A251" s="121" t="s">
        <v>272</v>
      </c>
      <c r="B251" s="126" t="s">
        <v>289</v>
      </c>
      <c r="C251" s="123">
        <v>100</v>
      </c>
      <c r="D251" s="124">
        <v>6.27</v>
      </c>
      <c r="E251" s="124">
        <v>8.06</v>
      </c>
      <c r="F251" s="124">
        <v>22.47</v>
      </c>
      <c r="G251" s="124">
        <v>239.67</v>
      </c>
      <c r="H251" s="124">
        <v>0.108</v>
      </c>
      <c r="I251" s="124">
        <v>0.192</v>
      </c>
      <c r="J251" s="124">
        <v>0</v>
      </c>
      <c r="K251" s="124">
        <v>0.70799999999999996</v>
      </c>
      <c r="L251" s="124">
        <v>30.492000000000001</v>
      </c>
      <c r="M251" s="124">
        <v>48.51</v>
      </c>
      <c r="N251" s="124">
        <v>17.334</v>
      </c>
      <c r="O251" s="125">
        <v>0.90600000000000003</v>
      </c>
    </row>
    <row r="252" spans="1:15" ht="16.5" thickBot="1">
      <c r="A252" s="129"/>
      <c r="B252" s="130" t="s">
        <v>71</v>
      </c>
      <c r="C252" s="131"/>
      <c r="D252" s="132">
        <f>SUM(D240:D251)</f>
        <v>68.67</v>
      </c>
      <c r="E252" s="132">
        <f t="shared" ref="E252:O252" si="31">SUM(E240:E251)</f>
        <v>67.319999999999993</v>
      </c>
      <c r="F252" s="132">
        <f t="shared" si="31"/>
        <v>300.39</v>
      </c>
      <c r="G252" s="132">
        <f t="shared" si="31"/>
        <v>2142.59</v>
      </c>
      <c r="H252" s="132">
        <f t="shared" si="31"/>
        <v>1.1000000000000001</v>
      </c>
      <c r="I252" s="132">
        <f t="shared" si="31"/>
        <v>306.89600000000002</v>
      </c>
      <c r="J252" s="132">
        <f t="shared" si="31"/>
        <v>0.19199999999999998</v>
      </c>
      <c r="K252" s="132">
        <f t="shared" si="31"/>
        <v>2.0720000000000001</v>
      </c>
      <c r="L252" s="132">
        <f t="shared" si="31"/>
        <v>605.52800000000002</v>
      </c>
      <c r="M252" s="132">
        <f t="shared" si="31"/>
        <v>581.12</v>
      </c>
      <c r="N252" s="132">
        <f t="shared" si="31"/>
        <v>270.84399999999999</v>
      </c>
      <c r="O252" s="132">
        <f t="shared" si="31"/>
        <v>15.142000000000001</v>
      </c>
    </row>
    <row r="253" spans="1:15">
      <c r="A253" s="5"/>
      <c r="B253" s="1"/>
      <c r="C253" s="2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</row>
    <row r="254" spans="1:15">
      <c r="A254" s="43" t="s">
        <v>0</v>
      </c>
      <c r="B254" s="1" t="s">
        <v>198</v>
      </c>
      <c r="C254" s="2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</row>
    <row r="255" spans="1:15">
      <c r="A255" s="43" t="s">
        <v>22</v>
      </c>
      <c r="B255" s="6" t="s">
        <v>23</v>
      </c>
      <c r="C255" s="2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</row>
    <row r="256" spans="1:15">
      <c r="A256" s="219" t="s">
        <v>19</v>
      </c>
      <c r="B256" s="221" t="s">
        <v>21</v>
      </c>
      <c r="C256" s="2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</row>
    <row r="257" spans="1:15" ht="13.5" thickBot="1">
      <c r="A257" s="220"/>
      <c r="B257" s="222"/>
      <c r="C257" s="2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</row>
    <row r="258" spans="1:15">
      <c r="A258" s="223" t="s">
        <v>1</v>
      </c>
      <c r="B258" s="225" t="s">
        <v>2</v>
      </c>
      <c r="C258" s="227" t="s">
        <v>14</v>
      </c>
      <c r="D258" s="229" t="s">
        <v>7</v>
      </c>
      <c r="E258" s="229"/>
      <c r="F258" s="229"/>
      <c r="G258" s="229" t="s">
        <v>3</v>
      </c>
      <c r="H258" s="229" t="s">
        <v>4</v>
      </c>
      <c r="I258" s="229"/>
      <c r="J258" s="229"/>
      <c r="K258" s="229"/>
      <c r="L258" s="231" t="s">
        <v>5</v>
      </c>
      <c r="M258" s="232"/>
      <c r="N258" s="232"/>
      <c r="O258" s="233"/>
    </row>
    <row r="259" spans="1:15" ht="26.25" thickBot="1">
      <c r="A259" s="224"/>
      <c r="B259" s="226"/>
      <c r="C259" s="228"/>
      <c r="D259" s="44" t="s">
        <v>8</v>
      </c>
      <c r="E259" s="44" t="s">
        <v>6</v>
      </c>
      <c r="F259" s="44" t="s">
        <v>9</v>
      </c>
      <c r="G259" s="230"/>
      <c r="H259" s="44" t="s">
        <v>10</v>
      </c>
      <c r="I259" s="44" t="s">
        <v>11</v>
      </c>
      <c r="J259" s="44" t="s">
        <v>15</v>
      </c>
      <c r="K259" s="44" t="s">
        <v>16</v>
      </c>
      <c r="L259" s="44" t="s">
        <v>12</v>
      </c>
      <c r="M259" s="20" t="s">
        <v>17</v>
      </c>
      <c r="N259" s="20" t="s">
        <v>18</v>
      </c>
      <c r="O259" s="21" t="s">
        <v>13</v>
      </c>
    </row>
    <row r="260" spans="1:15">
      <c r="A260" s="9" t="s">
        <v>24</v>
      </c>
      <c r="B260" s="10" t="s">
        <v>25</v>
      </c>
      <c r="C260" s="11" t="s">
        <v>26</v>
      </c>
      <c r="D260" s="22" t="s">
        <v>27</v>
      </c>
      <c r="E260" s="22" t="s">
        <v>28</v>
      </c>
      <c r="F260" s="22" t="s">
        <v>29</v>
      </c>
      <c r="G260" s="22" t="s">
        <v>30</v>
      </c>
      <c r="H260" s="22" t="s">
        <v>31</v>
      </c>
      <c r="I260" s="22" t="s">
        <v>32</v>
      </c>
      <c r="J260" s="22" t="s">
        <v>33</v>
      </c>
      <c r="K260" s="22" t="s">
        <v>34</v>
      </c>
      <c r="L260" s="22" t="s">
        <v>35</v>
      </c>
      <c r="M260" s="22" t="s">
        <v>36</v>
      </c>
      <c r="N260" s="22" t="s">
        <v>37</v>
      </c>
      <c r="O260" s="23" t="s">
        <v>38</v>
      </c>
    </row>
    <row r="261" spans="1:15">
      <c r="A261" s="12"/>
      <c r="B261" s="29" t="s">
        <v>39</v>
      </c>
      <c r="C261" s="16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5"/>
    </row>
    <row r="262" spans="1:15">
      <c r="A262" s="12" t="s">
        <v>140</v>
      </c>
      <c r="B262" s="13" t="s">
        <v>141</v>
      </c>
      <c r="C262" s="16" t="s">
        <v>42</v>
      </c>
      <c r="D262" s="24">
        <v>7.16</v>
      </c>
      <c r="E262" s="24">
        <v>9.4</v>
      </c>
      <c r="F262" s="24">
        <v>28.8</v>
      </c>
      <c r="G262" s="24">
        <v>291.89999999999998</v>
      </c>
      <c r="H262" s="24">
        <v>0.16</v>
      </c>
      <c r="I262" s="24">
        <v>1.54</v>
      </c>
      <c r="J262" s="24">
        <v>0.06</v>
      </c>
      <c r="K262" s="24">
        <v>0.54</v>
      </c>
      <c r="L262" s="24">
        <v>156.80000000000001</v>
      </c>
      <c r="M262" s="24">
        <v>206</v>
      </c>
      <c r="N262" s="24">
        <v>55.6</v>
      </c>
      <c r="O262" s="25">
        <v>1.24</v>
      </c>
    </row>
    <row r="263" spans="1:15">
      <c r="A263" s="12" t="s">
        <v>43</v>
      </c>
      <c r="B263" s="13" t="s">
        <v>266</v>
      </c>
      <c r="C263" s="16">
        <v>60</v>
      </c>
      <c r="D263" s="24">
        <v>2.37</v>
      </c>
      <c r="E263" s="24">
        <v>0.3</v>
      </c>
      <c r="F263" s="24">
        <v>14.76</v>
      </c>
      <c r="G263" s="24">
        <v>70.5</v>
      </c>
      <c r="H263" s="24">
        <v>0.06</v>
      </c>
      <c r="I263" s="24">
        <v>0</v>
      </c>
      <c r="J263" s="24">
        <v>0</v>
      </c>
      <c r="K263" s="24">
        <v>0</v>
      </c>
      <c r="L263" s="24">
        <v>6.9</v>
      </c>
      <c r="M263" s="24">
        <v>0</v>
      </c>
      <c r="N263" s="24">
        <v>0</v>
      </c>
      <c r="O263" s="25">
        <v>0.56999999999999995</v>
      </c>
    </row>
    <row r="264" spans="1:15">
      <c r="A264" s="12" t="s">
        <v>164</v>
      </c>
      <c r="B264" s="13" t="s">
        <v>165</v>
      </c>
      <c r="C264" s="16" t="s">
        <v>42</v>
      </c>
      <c r="D264" s="24">
        <v>0.1</v>
      </c>
      <c r="E264" s="24">
        <v>0</v>
      </c>
      <c r="F264" s="24">
        <v>15.2</v>
      </c>
      <c r="G264" s="24">
        <v>61</v>
      </c>
      <c r="H264" s="24">
        <v>0</v>
      </c>
      <c r="I264" s="24">
        <v>2.8</v>
      </c>
      <c r="J264" s="24">
        <v>0</v>
      </c>
      <c r="K264" s="24">
        <v>0</v>
      </c>
      <c r="L264" s="24">
        <v>14.2</v>
      </c>
      <c r="M264" s="24">
        <v>4</v>
      </c>
      <c r="N264" s="24">
        <v>2</v>
      </c>
      <c r="O264" s="25">
        <v>0.4</v>
      </c>
    </row>
    <row r="265" spans="1:15">
      <c r="A265" s="12"/>
      <c r="B265" s="29" t="s">
        <v>50</v>
      </c>
      <c r="C265" s="16"/>
      <c r="D265" s="39">
        <f>SUM(D262:D264)</f>
        <v>9.6300000000000008</v>
      </c>
      <c r="E265" s="39">
        <f t="shared" ref="E265:O265" si="32">SUM(E262:E264)</f>
        <v>9.7000000000000011</v>
      </c>
      <c r="F265" s="39">
        <f t="shared" si="32"/>
        <v>58.760000000000005</v>
      </c>
      <c r="G265" s="39">
        <f t="shared" si="32"/>
        <v>423.4</v>
      </c>
      <c r="H265" s="39">
        <f t="shared" si="32"/>
        <v>0.22</v>
      </c>
      <c r="I265" s="39">
        <f t="shared" si="32"/>
        <v>4.34</v>
      </c>
      <c r="J265" s="39">
        <f t="shared" si="32"/>
        <v>0.06</v>
      </c>
      <c r="K265" s="39">
        <f t="shared" si="32"/>
        <v>0.54</v>
      </c>
      <c r="L265" s="39">
        <f t="shared" si="32"/>
        <v>177.9</v>
      </c>
      <c r="M265" s="39">
        <f t="shared" si="32"/>
        <v>210</v>
      </c>
      <c r="N265" s="39">
        <f t="shared" si="32"/>
        <v>57.6</v>
      </c>
      <c r="O265" s="39">
        <f t="shared" si="32"/>
        <v>2.21</v>
      </c>
    </row>
    <row r="266" spans="1:15">
      <c r="A266" s="12" t="s">
        <v>113</v>
      </c>
      <c r="B266" s="13" t="s">
        <v>114</v>
      </c>
      <c r="C266" s="16" t="s">
        <v>53</v>
      </c>
      <c r="D266" s="24">
        <v>0.8</v>
      </c>
      <c r="E266" s="24">
        <v>0.1</v>
      </c>
      <c r="F266" s="24">
        <v>4.3</v>
      </c>
      <c r="G266" s="24">
        <v>21</v>
      </c>
      <c r="H266" s="24">
        <v>1.2E-2</v>
      </c>
      <c r="I266" s="24">
        <v>1.218</v>
      </c>
      <c r="J266" s="24">
        <v>0</v>
      </c>
      <c r="K266" s="24">
        <v>0</v>
      </c>
      <c r="L266" s="24">
        <v>20.309999999999999</v>
      </c>
      <c r="M266" s="24">
        <v>0</v>
      </c>
      <c r="N266" s="24">
        <v>12.077999999999999</v>
      </c>
      <c r="O266" s="25">
        <v>0.76800000000000002</v>
      </c>
    </row>
    <row r="267" spans="1:15">
      <c r="A267" s="12" t="s">
        <v>144</v>
      </c>
      <c r="B267" s="13" t="s">
        <v>145</v>
      </c>
      <c r="C267" s="16" t="s">
        <v>42</v>
      </c>
      <c r="D267" s="24">
        <v>1.9</v>
      </c>
      <c r="E267" s="24">
        <v>2.12</v>
      </c>
      <c r="F267" s="24">
        <v>12.04</v>
      </c>
      <c r="G267" s="24">
        <v>75.5</v>
      </c>
      <c r="H267" s="24">
        <v>0.08</v>
      </c>
      <c r="I267" s="24">
        <v>9.24</v>
      </c>
      <c r="J267" s="24">
        <v>0</v>
      </c>
      <c r="K267" s="24">
        <v>0.06</v>
      </c>
      <c r="L267" s="24">
        <v>18.239999999999998</v>
      </c>
      <c r="M267" s="24">
        <v>31.36</v>
      </c>
      <c r="N267" s="24">
        <v>12.16</v>
      </c>
      <c r="O267" s="25">
        <v>0.62</v>
      </c>
    </row>
    <row r="268" spans="1:15">
      <c r="A268" s="12" t="s">
        <v>199</v>
      </c>
      <c r="B268" s="13" t="s">
        <v>200</v>
      </c>
      <c r="C268" s="16" t="s">
        <v>58</v>
      </c>
      <c r="D268" s="24">
        <v>13.84</v>
      </c>
      <c r="E268" s="24">
        <v>29.36</v>
      </c>
      <c r="F268" s="24">
        <v>9.44</v>
      </c>
      <c r="G268" s="24">
        <v>177.6</v>
      </c>
      <c r="H268" s="24">
        <v>0.2</v>
      </c>
      <c r="I268" s="24">
        <v>5.76</v>
      </c>
      <c r="J268" s="24">
        <v>5.52</v>
      </c>
      <c r="K268" s="24">
        <v>0.96</v>
      </c>
      <c r="L268" s="24">
        <v>17.600000000000001</v>
      </c>
      <c r="M268" s="24">
        <v>213.6</v>
      </c>
      <c r="N268" s="24">
        <v>16.8</v>
      </c>
      <c r="O268" s="25">
        <v>4.16</v>
      </c>
    </row>
    <row r="269" spans="1:15">
      <c r="A269" s="12" t="s">
        <v>201</v>
      </c>
      <c r="B269" s="13" t="s">
        <v>202</v>
      </c>
      <c r="C269" s="16" t="s">
        <v>61</v>
      </c>
      <c r="D269" s="24">
        <v>4.71</v>
      </c>
      <c r="E269" s="24">
        <v>3.32</v>
      </c>
      <c r="F269" s="24">
        <v>16.989999999999998</v>
      </c>
      <c r="G269" s="24">
        <v>182.81</v>
      </c>
      <c r="H269" s="24">
        <v>0.06</v>
      </c>
      <c r="I269" s="24">
        <v>0</v>
      </c>
      <c r="J269" s="24">
        <v>0</v>
      </c>
      <c r="K269" s="24">
        <v>0.55500000000000005</v>
      </c>
      <c r="L269" s="24">
        <v>25.68</v>
      </c>
      <c r="M269" s="24">
        <v>161.34</v>
      </c>
      <c r="N269" s="24">
        <v>21.18</v>
      </c>
      <c r="O269" s="25">
        <v>0.91500000000000004</v>
      </c>
    </row>
    <row r="270" spans="1:15">
      <c r="A270" s="12" t="s">
        <v>85</v>
      </c>
      <c r="B270" s="13" t="s">
        <v>86</v>
      </c>
      <c r="C270" s="16" t="s">
        <v>42</v>
      </c>
      <c r="D270" s="24">
        <v>0.3</v>
      </c>
      <c r="E270" s="24">
        <v>0.2</v>
      </c>
      <c r="F270" s="24">
        <v>20.2</v>
      </c>
      <c r="G270" s="24">
        <v>81</v>
      </c>
      <c r="H270" s="24">
        <v>0.04</v>
      </c>
      <c r="I270" s="24">
        <v>1.48</v>
      </c>
      <c r="J270" s="24">
        <v>0.22</v>
      </c>
      <c r="K270" s="24">
        <v>2.04</v>
      </c>
      <c r="L270" s="24">
        <v>68.739999999999995</v>
      </c>
      <c r="M270" s="24">
        <v>54.02</v>
      </c>
      <c r="N270" s="24">
        <v>40.86</v>
      </c>
      <c r="O270" s="25">
        <v>1.24</v>
      </c>
    </row>
    <row r="271" spans="1:15">
      <c r="A271" s="12" t="s">
        <v>43</v>
      </c>
      <c r="B271" s="13" t="s">
        <v>266</v>
      </c>
      <c r="C271" s="16">
        <v>60</v>
      </c>
      <c r="D271" s="24">
        <v>2.37</v>
      </c>
      <c r="E271" s="24">
        <v>0.3</v>
      </c>
      <c r="F271" s="24">
        <v>14.76</v>
      </c>
      <c r="G271" s="24">
        <v>70.5</v>
      </c>
      <c r="H271" s="24">
        <v>0.06</v>
      </c>
      <c r="I271" s="24">
        <v>0</v>
      </c>
      <c r="J271" s="24">
        <v>0</v>
      </c>
      <c r="K271" s="24">
        <v>0</v>
      </c>
      <c r="L271" s="24">
        <v>6.9</v>
      </c>
      <c r="M271" s="24">
        <v>0</v>
      </c>
      <c r="N271" s="24">
        <v>0</v>
      </c>
      <c r="O271" s="25">
        <v>0.56999999999999995</v>
      </c>
    </row>
    <row r="272" spans="1:15" ht="13.5" thickBot="1">
      <c r="A272" s="14"/>
      <c r="B272" s="15" t="s">
        <v>71</v>
      </c>
      <c r="C272" s="17"/>
      <c r="D272" s="26">
        <f>SUM(D262:D271)</f>
        <v>43.179999999999993</v>
      </c>
      <c r="E272" s="26">
        <f t="shared" ref="E272:O272" si="33">SUM(E262:E271)</f>
        <v>54.800000000000004</v>
      </c>
      <c r="F272" s="26">
        <f t="shared" si="33"/>
        <v>195.25</v>
      </c>
      <c r="G272" s="26">
        <f t="shared" si="33"/>
        <v>1455.2099999999998</v>
      </c>
      <c r="H272" s="26">
        <f t="shared" si="33"/>
        <v>0.89200000000000013</v>
      </c>
      <c r="I272" s="26">
        <f t="shared" si="33"/>
        <v>26.377999999999997</v>
      </c>
      <c r="J272" s="26">
        <f t="shared" si="33"/>
        <v>5.8599999999999994</v>
      </c>
      <c r="K272" s="26">
        <f t="shared" si="33"/>
        <v>4.6950000000000003</v>
      </c>
      <c r="L272" s="26">
        <f t="shared" si="33"/>
        <v>513.2700000000001</v>
      </c>
      <c r="M272" s="26">
        <f t="shared" si="33"/>
        <v>880.32</v>
      </c>
      <c r="N272" s="26">
        <f t="shared" si="33"/>
        <v>218.27800000000002</v>
      </c>
      <c r="O272" s="26">
        <f t="shared" si="33"/>
        <v>12.693</v>
      </c>
    </row>
    <row r="273" spans="1:15" ht="13.5" thickBot="1">
      <c r="B273" s="8"/>
      <c r="C273" s="18"/>
      <c r="D273" s="41" t="e">
        <f>D266+D267+D268+D269+D270+D271+#REF!</f>
        <v>#REF!</v>
      </c>
      <c r="E273" s="41" t="e">
        <f>E266+E267+E268+E269+E270+E271+#REF!</f>
        <v>#REF!</v>
      </c>
      <c r="F273" s="41" t="e">
        <f>F266+F267+F268+F269+F270+F271+#REF!</f>
        <v>#REF!</v>
      </c>
      <c r="G273" s="41" t="e">
        <f>G266+G267+G268+G269+G270+G271+#REF!</f>
        <v>#REF!</v>
      </c>
      <c r="H273" s="41" t="e">
        <f>H266+H267+H268+H269+H270+H271+#REF!</f>
        <v>#REF!</v>
      </c>
      <c r="I273" s="41" t="e">
        <f>I266+I267+I268+I269+I270+I271+#REF!</f>
        <v>#REF!</v>
      </c>
      <c r="J273" s="41" t="e">
        <f>J266+J267+J268+J269+J270+J271+#REF!</f>
        <v>#REF!</v>
      </c>
      <c r="K273" s="41" t="e">
        <f>K266+K267+K268+K269+K270+K271+#REF!</f>
        <v>#REF!</v>
      </c>
      <c r="L273" s="41" t="e">
        <f>L266+L267+L268+L269+L270+L271+#REF!</f>
        <v>#REF!</v>
      </c>
      <c r="M273" s="41" t="e">
        <f>M266+M267+M268+M269+M270+M271+#REF!</f>
        <v>#REF!</v>
      </c>
      <c r="N273" s="41" t="e">
        <f>N266+N267+N268+N269+N270+N271+#REF!</f>
        <v>#REF!</v>
      </c>
      <c r="O273" s="41" t="e">
        <f>O266+O267+O268+O269+O270+O271+#REF!</f>
        <v>#REF!</v>
      </c>
    </row>
    <row r="274" spans="1:15" ht="39" thickBot="1">
      <c r="A274" s="3"/>
      <c r="B274" s="204" t="s">
        <v>215</v>
      </c>
      <c r="C274" s="205"/>
      <c r="D274" s="42" t="s">
        <v>203</v>
      </c>
      <c r="E274" s="31" t="s">
        <v>204</v>
      </c>
      <c r="F274" s="31" t="s">
        <v>205</v>
      </c>
      <c r="G274" s="31" t="s">
        <v>206</v>
      </c>
      <c r="H274" s="31" t="s">
        <v>207</v>
      </c>
      <c r="I274" s="31" t="s">
        <v>208</v>
      </c>
      <c r="J274" s="31" t="s">
        <v>209</v>
      </c>
      <c r="K274" s="31" t="s">
        <v>210</v>
      </c>
      <c r="L274" s="31" t="s">
        <v>211</v>
      </c>
      <c r="M274" s="31" t="s">
        <v>212</v>
      </c>
      <c r="N274" s="31" t="s">
        <v>213</v>
      </c>
      <c r="O274" s="32" t="s">
        <v>214</v>
      </c>
    </row>
    <row r="275" spans="1:15" ht="13.5" thickBot="1">
      <c r="A275" s="30"/>
      <c r="B275" s="206"/>
      <c r="C275" s="207"/>
      <c r="D275" s="35">
        <v>12.95</v>
      </c>
      <c r="E275" s="36">
        <v>13.24</v>
      </c>
      <c r="F275" s="36">
        <v>56.44</v>
      </c>
      <c r="G275" s="36">
        <v>400.16</v>
      </c>
      <c r="H275" s="36">
        <v>0.16</v>
      </c>
      <c r="I275" s="36">
        <v>3.23</v>
      </c>
      <c r="J275" s="36">
        <v>0.09</v>
      </c>
      <c r="K275" s="36">
        <v>0.62</v>
      </c>
      <c r="L275" s="36">
        <v>205.14</v>
      </c>
      <c r="M275" s="36">
        <v>199.03</v>
      </c>
      <c r="N275" s="36">
        <v>34.47</v>
      </c>
      <c r="O275" s="37">
        <v>1.85</v>
      </c>
    </row>
    <row r="276" spans="1:15" ht="13.5" thickBot="1">
      <c r="B276" s="213" t="s">
        <v>216</v>
      </c>
      <c r="C276" s="214"/>
      <c r="D276" s="38">
        <v>23.23</v>
      </c>
      <c r="E276" s="38">
        <v>20.45</v>
      </c>
      <c r="F276" s="38">
        <v>95.84</v>
      </c>
      <c r="G276" s="38">
        <v>664.59</v>
      </c>
      <c r="H276" s="38">
        <v>0.47</v>
      </c>
      <c r="I276" s="38">
        <v>45.39</v>
      </c>
      <c r="J276" s="38">
        <v>0.56999999999999995</v>
      </c>
      <c r="K276" s="38">
        <v>1.91</v>
      </c>
      <c r="L276" s="38">
        <v>146.54</v>
      </c>
      <c r="M276" s="38">
        <v>238.43</v>
      </c>
      <c r="N276" s="38">
        <v>90.67</v>
      </c>
      <c r="O276" s="38">
        <v>7.15</v>
      </c>
    </row>
    <row r="277" spans="1:15" ht="13.5" thickBot="1">
      <c r="B277" s="215" t="s">
        <v>217</v>
      </c>
      <c r="C277" s="216"/>
      <c r="D277" s="38">
        <v>42.61</v>
      </c>
      <c r="E277" s="33">
        <v>38.32</v>
      </c>
      <c r="F277" s="33">
        <v>195.53</v>
      </c>
      <c r="G277" s="33">
        <v>1334.2</v>
      </c>
      <c r="H277" s="33">
        <v>0.74</v>
      </c>
      <c r="I277" s="33">
        <v>76.09</v>
      </c>
      <c r="J277" s="33">
        <v>0.68</v>
      </c>
      <c r="K277" s="33">
        <v>3.44</v>
      </c>
      <c r="L277" s="33">
        <v>459.63</v>
      </c>
      <c r="M277" s="33">
        <v>495.29</v>
      </c>
      <c r="N277" s="33">
        <v>155.12</v>
      </c>
      <c r="O277" s="34">
        <v>10.24</v>
      </c>
    </row>
    <row r="278" spans="1:15">
      <c r="B278" s="8"/>
      <c r="C278" s="1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</row>
  </sheetData>
  <mergeCells count="121">
    <mergeCell ref="A8:A9"/>
    <mergeCell ref="B8:B9"/>
    <mergeCell ref="A10:A11"/>
    <mergeCell ref="B10:B11"/>
    <mergeCell ref="C10:C11"/>
    <mergeCell ref="D10:F10"/>
    <mergeCell ref="G10:G11"/>
    <mergeCell ref="H10:K10"/>
    <mergeCell ref="L10:O10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54:A55"/>
    <mergeCell ref="B54:B55"/>
    <mergeCell ref="A56:A57"/>
    <mergeCell ref="B56:B57"/>
    <mergeCell ref="C56:C57"/>
    <mergeCell ref="D56:F56"/>
    <mergeCell ref="G56:G57"/>
    <mergeCell ref="H56:K56"/>
    <mergeCell ref="A100:A101"/>
    <mergeCell ref="B100:B101"/>
    <mergeCell ref="A102:A103"/>
    <mergeCell ref="B102:B103"/>
    <mergeCell ref="C102:C103"/>
    <mergeCell ref="D102:F102"/>
    <mergeCell ref="L56:O56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A166:A167"/>
    <mergeCell ref="B166:B167"/>
    <mergeCell ref="A168:A169"/>
    <mergeCell ref="B168:B169"/>
    <mergeCell ref="C168:C169"/>
    <mergeCell ref="D168:F168"/>
    <mergeCell ref="G168:G169"/>
    <mergeCell ref="H168:K168"/>
    <mergeCell ref="A211:A212"/>
    <mergeCell ref="B211:B212"/>
    <mergeCell ref="A213:A214"/>
    <mergeCell ref="B213:B214"/>
    <mergeCell ref="C213:C214"/>
    <mergeCell ref="D213:F213"/>
    <mergeCell ref="G213:G214"/>
    <mergeCell ref="A190:A191"/>
    <mergeCell ref="B190:B191"/>
    <mergeCell ref="C190:C191"/>
    <mergeCell ref="D190:F190"/>
    <mergeCell ref="B276:C276"/>
    <mergeCell ref="B277:C277"/>
    <mergeCell ref="A1:D3"/>
    <mergeCell ref="A5:O5"/>
    <mergeCell ref="L236:O236"/>
    <mergeCell ref="A256:A257"/>
    <mergeCell ref="B256:B257"/>
    <mergeCell ref="A258:A259"/>
    <mergeCell ref="B258:B259"/>
    <mergeCell ref="C258:C259"/>
    <mergeCell ref="D258:F258"/>
    <mergeCell ref="G258:G259"/>
    <mergeCell ref="H258:K258"/>
    <mergeCell ref="L258:O258"/>
    <mergeCell ref="H213:K213"/>
    <mergeCell ref="L213:O213"/>
    <mergeCell ref="A234:A235"/>
    <mergeCell ref="B234:B235"/>
    <mergeCell ref="A236:A237"/>
    <mergeCell ref="B236:B237"/>
    <mergeCell ref="C236:C237"/>
    <mergeCell ref="D236:F236"/>
    <mergeCell ref="G236:G237"/>
    <mergeCell ref="H236:K236"/>
    <mergeCell ref="K1:O1"/>
    <mergeCell ref="K2:O2"/>
    <mergeCell ref="K3:O3"/>
    <mergeCell ref="K4:O4"/>
    <mergeCell ref="E1:I1"/>
    <mergeCell ref="E2:H2"/>
    <mergeCell ref="E3:H3"/>
    <mergeCell ref="E4:H4"/>
    <mergeCell ref="B274:C275"/>
    <mergeCell ref="G190:G191"/>
    <mergeCell ref="H190:K190"/>
    <mergeCell ref="L190:O190"/>
    <mergeCell ref="L144:O144"/>
    <mergeCell ref="L168:O168"/>
  </mergeCells>
  <pageMargins left="0.75" right="0.75" top="1" bottom="1" header="0.5" footer="0.5"/>
  <pageSetup paperSize="9" scale="76" orientation="landscape" r:id="rId1"/>
  <headerFooter alignWithMargins="0"/>
  <rowBreaks count="11" manualBreakCount="11">
    <brk id="29" max="16383" man="1"/>
    <brk id="51" max="16383" man="1"/>
    <brk id="74" max="16383" man="1"/>
    <brk id="97" max="16383" man="1"/>
    <brk id="119" max="16383" man="1"/>
    <brk id="139" max="16383" man="1"/>
    <brk id="163" max="16383" man="1"/>
    <brk id="185" max="16383" man="1"/>
    <brk id="208" max="16383" man="1"/>
    <brk id="231" max="16383" man="1"/>
    <brk id="2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5"/>
  <sheetViews>
    <sheetView workbookViewId="0">
      <selection activeCell="B285" sqref="B285:B287"/>
    </sheetView>
  </sheetViews>
  <sheetFormatPr defaultRowHeight="12.75"/>
  <cols>
    <col min="2" max="2" width="43.28515625" customWidth="1"/>
  </cols>
  <sheetData>
    <row r="1" spans="1:15">
      <c r="A1" s="5"/>
      <c r="B1" s="1"/>
      <c r="C1" s="2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>
      <c r="A2" s="43" t="s">
        <v>0</v>
      </c>
      <c r="B2" s="1" t="s">
        <v>20</v>
      </c>
      <c r="C2" s="2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>
      <c r="A3" s="43" t="s">
        <v>22</v>
      </c>
      <c r="B3" s="6" t="s">
        <v>23</v>
      </c>
      <c r="C3" s="2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>
      <c r="A4" s="219" t="s">
        <v>19</v>
      </c>
      <c r="B4" s="221" t="s">
        <v>21</v>
      </c>
      <c r="C4" s="2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13.5" thickBot="1">
      <c r="A5" s="220"/>
      <c r="B5" s="222"/>
      <c r="C5" s="2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>
      <c r="A6" s="223" t="s">
        <v>1</v>
      </c>
      <c r="B6" s="225" t="s">
        <v>2</v>
      </c>
      <c r="C6" s="227" t="s">
        <v>14</v>
      </c>
      <c r="D6" s="229" t="s">
        <v>7</v>
      </c>
      <c r="E6" s="229"/>
      <c r="F6" s="229"/>
      <c r="G6" s="229" t="s">
        <v>3</v>
      </c>
      <c r="H6" s="229" t="s">
        <v>4</v>
      </c>
      <c r="I6" s="229"/>
      <c r="J6" s="229"/>
      <c r="K6" s="229"/>
      <c r="L6" s="231" t="s">
        <v>5</v>
      </c>
      <c r="M6" s="232"/>
      <c r="N6" s="232"/>
      <c r="O6" s="233"/>
    </row>
    <row r="7" spans="1:15" ht="26.25" thickBot="1">
      <c r="A7" s="224"/>
      <c r="B7" s="226"/>
      <c r="C7" s="228"/>
      <c r="D7" s="44" t="s">
        <v>8</v>
      </c>
      <c r="E7" s="44" t="s">
        <v>6</v>
      </c>
      <c r="F7" s="44" t="s">
        <v>9</v>
      </c>
      <c r="G7" s="230"/>
      <c r="H7" s="44" t="s">
        <v>10</v>
      </c>
      <c r="I7" s="44" t="s">
        <v>11</v>
      </c>
      <c r="J7" s="44" t="s">
        <v>15</v>
      </c>
      <c r="K7" s="44" t="s">
        <v>16</v>
      </c>
      <c r="L7" s="44" t="s">
        <v>12</v>
      </c>
      <c r="M7" s="20" t="s">
        <v>17</v>
      </c>
      <c r="N7" s="20" t="s">
        <v>18</v>
      </c>
      <c r="O7" s="21" t="s">
        <v>13</v>
      </c>
    </row>
    <row r="8" spans="1:15">
      <c r="A8" s="9" t="s">
        <v>24</v>
      </c>
      <c r="B8" s="10" t="s">
        <v>25</v>
      </c>
      <c r="C8" s="11" t="s">
        <v>26</v>
      </c>
      <c r="D8" s="22" t="s">
        <v>27</v>
      </c>
      <c r="E8" s="22" t="s">
        <v>28</v>
      </c>
      <c r="F8" s="22" t="s">
        <v>29</v>
      </c>
      <c r="G8" s="22" t="s">
        <v>30</v>
      </c>
      <c r="H8" s="22" t="s">
        <v>31</v>
      </c>
      <c r="I8" s="22" t="s">
        <v>32</v>
      </c>
      <c r="J8" s="22" t="s">
        <v>33</v>
      </c>
      <c r="K8" s="22" t="s">
        <v>34</v>
      </c>
      <c r="L8" s="22" t="s">
        <v>35</v>
      </c>
      <c r="M8" s="22" t="s">
        <v>36</v>
      </c>
      <c r="N8" s="22" t="s">
        <v>37</v>
      </c>
      <c r="O8" s="23" t="s">
        <v>38</v>
      </c>
    </row>
    <row r="9" spans="1:15">
      <c r="A9" s="12"/>
      <c r="B9" s="29" t="s">
        <v>39</v>
      </c>
      <c r="C9" s="16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5"/>
    </row>
    <row r="10" spans="1:15">
      <c r="A10" s="12" t="s">
        <v>40</v>
      </c>
      <c r="B10" s="13" t="s">
        <v>41</v>
      </c>
      <c r="C10" s="16" t="s">
        <v>42</v>
      </c>
      <c r="D10" s="24">
        <v>7.92</v>
      </c>
      <c r="E10" s="24">
        <v>7.98</v>
      </c>
      <c r="F10" s="24">
        <v>36.94</v>
      </c>
      <c r="G10" s="24">
        <v>292.26</v>
      </c>
      <c r="H10" s="24">
        <v>0.22</v>
      </c>
      <c r="I10" s="24">
        <v>1.46</v>
      </c>
      <c r="J10" s="24">
        <v>0</v>
      </c>
      <c r="K10" s="24">
        <v>0</v>
      </c>
      <c r="L10" s="24">
        <v>149.32</v>
      </c>
      <c r="M10" s="24">
        <v>0</v>
      </c>
      <c r="N10" s="24">
        <v>0.56000000000000005</v>
      </c>
      <c r="O10" s="25">
        <v>1.22</v>
      </c>
    </row>
    <row r="11" spans="1:15">
      <c r="A11" s="12" t="s">
        <v>43</v>
      </c>
      <c r="B11" s="13" t="s">
        <v>44</v>
      </c>
      <c r="C11" s="16" t="s">
        <v>45</v>
      </c>
      <c r="D11" s="24">
        <v>2.37</v>
      </c>
      <c r="E11" s="24">
        <v>0.3</v>
      </c>
      <c r="F11" s="24">
        <v>14.76</v>
      </c>
      <c r="G11" s="24">
        <v>70.5</v>
      </c>
      <c r="H11" s="24">
        <v>0.06</v>
      </c>
      <c r="I11" s="24">
        <v>0</v>
      </c>
      <c r="J11" s="24">
        <v>0</v>
      </c>
      <c r="K11" s="24">
        <v>0</v>
      </c>
      <c r="L11" s="24">
        <v>6.9</v>
      </c>
      <c r="M11" s="24">
        <v>0</v>
      </c>
      <c r="N11" s="24">
        <v>0</v>
      </c>
      <c r="O11" s="25">
        <v>0.56999999999999995</v>
      </c>
    </row>
    <row r="12" spans="1:15">
      <c r="A12" s="12" t="s">
        <v>46</v>
      </c>
      <c r="B12" s="13" t="s">
        <v>47</v>
      </c>
      <c r="C12" s="16" t="s">
        <v>33</v>
      </c>
      <c r="D12" s="24">
        <v>2.3199999999999998</v>
      </c>
      <c r="E12" s="24">
        <v>2.95</v>
      </c>
      <c r="F12" s="24">
        <v>0</v>
      </c>
      <c r="G12" s="24">
        <v>36.4</v>
      </c>
      <c r="H12" s="24">
        <v>4.0000000000000001E-3</v>
      </c>
      <c r="I12" s="24">
        <v>7.0000000000000007E-2</v>
      </c>
      <c r="J12" s="24">
        <v>2.9000000000000001E-2</v>
      </c>
      <c r="K12" s="24">
        <v>0.05</v>
      </c>
      <c r="L12" s="24">
        <v>88</v>
      </c>
      <c r="M12" s="24">
        <v>50</v>
      </c>
      <c r="N12" s="24">
        <v>3.5</v>
      </c>
      <c r="O12" s="25">
        <v>0.1</v>
      </c>
    </row>
    <row r="13" spans="1:15">
      <c r="A13" s="12" t="s">
        <v>48</v>
      </c>
      <c r="B13" s="13" t="s">
        <v>49</v>
      </c>
      <c r="C13" s="16" t="s">
        <v>42</v>
      </c>
      <c r="D13" s="24">
        <v>0.1</v>
      </c>
      <c r="E13" s="24">
        <v>0</v>
      </c>
      <c r="F13" s="24">
        <v>15</v>
      </c>
      <c r="G13" s="24">
        <v>60</v>
      </c>
      <c r="H13" s="24">
        <v>0</v>
      </c>
      <c r="I13" s="24">
        <v>0</v>
      </c>
      <c r="J13" s="24">
        <v>0</v>
      </c>
      <c r="K13" s="24">
        <v>0</v>
      </c>
      <c r="L13" s="24">
        <v>11</v>
      </c>
      <c r="M13" s="24">
        <v>3</v>
      </c>
      <c r="N13" s="24">
        <v>1</v>
      </c>
      <c r="O13" s="25">
        <v>0.3</v>
      </c>
    </row>
    <row r="14" spans="1:15">
      <c r="A14" s="12"/>
      <c r="B14" s="29" t="s">
        <v>50</v>
      </c>
      <c r="C14" s="16"/>
      <c r="D14" s="39">
        <f>SUM(D10:D13)</f>
        <v>12.709999999999999</v>
      </c>
      <c r="E14" s="39">
        <f t="shared" ref="E14:O14" si="0">SUM(E10:E13)</f>
        <v>11.23</v>
      </c>
      <c r="F14" s="39">
        <f t="shared" si="0"/>
        <v>66.699999999999989</v>
      </c>
      <c r="G14" s="39">
        <f t="shared" si="0"/>
        <v>459.15999999999997</v>
      </c>
      <c r="H14" s="39">
        <f t="shared" si="0"/>
        <v>0.28400000000000003</v>
      </c>
      <c r="I14" s="39">
        <f t="shared" si="0"/>
        <v>1.53</v>
      </c>
      <c r="J14" s="39">
        <f t="shared" si="0"/>
        <v>2.9000000000000001E-2</v>
      </c>
      <c r="K14" s="39">
        <f t="shared" si="0"/>
        <v>0.05</v>
      </c>
      <c r="L14" s="39">
        <f t="shared" si="0"/>
        <v>255.22</v>
      </c>
      <c r="M14" s="39">
        <f t="shared" si="0"/>
        <v>53</v>
      </c>
      <c r="N14" s="39">
        <f t="shared" si="0"/>
        <v>5.0600000000000005</v>
      </c>
      <c r="O14" s="39">
        <f t="shared" si="0"/>
        <v>2.19</v>
      </c>
    </row>
    <row r="15" spans="1:15" ht="25.5">
      <c r="A15" s="12" t="s">
        <v>51</v>
      </c>
      <c r="B15" s="13" t="s">
        <v>52</v>
      </c>
      <c r="C15" s="16" t="s">
        <v>53</v>
      </c>
      <c r="D15" s="24">
        <v>1.1399999999999999</v>
      </c>
      <c r="E15" s="24">
        <v>5.34</v>
      </c>
      <c r="F15" s="24">
        <v>4.62</v>
      </c>
      <c r="G15" s="24">
        <v>71.400000000000006</v>
      </c>
      <c r="H15" s="24">
        <v>1.2E-2</v>
      </c>
      <c r="I15" s="24">
        <v>4.2</v>
      </c>
      <c r="J15" s="24">
        <v>0</v>
      </c>
      <c r="K15" s="24">
        <v>1.86</v>
      </c>
      <c r="L15" s="24">
        <v>24.6</v>
      </c>
      <c r="M15" s="24">
        <v>22.2</v>
      </c>
      <c r="N15" s="24">
        <v>9</v>
      </c>
      <c r="O15" s="25">
        <v>0.42</v>
      </c>
    </row>
    <row r="16" spans="1:15" ht="25.5">
      <c r="A16" s="12" t="s">
        <v>54</v>
      </c>
      <c r="B16" s="13" t="s">
        <v>55</v>
      </c>
      <c r="C16" s="16" t="s">
        <v>42</v>
      </c>
      <c r="D16" s="24">
        <v>2.16</v>
      </c>
      <c r="E16" s="24">
        <v>2.2799999999999998</v>
      </c>
      <c r="F16" s="24">
        <v>15.06</v>
      </c>
      <c r="G16" s="24">
        <v>89</v>
      </c>
      <c r="H16" s="24">
        <v>0.12</v>
      </c>
      <c r="I16" s="24">
        <v>17.46</v>
      </c>
      <c r="J16" s="24">
        <v>0</v>
      </c>
      <c r="K16" s="24">
        <v>0.1</v>
      </c>
      <c r="L16" s="24">
        <v>23.48</v>
      </c>
      <c r="M16" s="24">
        <v>56.64</v>
      </c>
      <c r="N16" s="24">
        <v>23.88</v>
      </c>
      <c r="O16" s="25">
        <v>1.08</v>
      </c>
    </row>
    <row r="17" spans="1:15">
      <c r="A17" s="12" t="s">
        <v>56</v>
      </c>
      <c r="B17" s="13" t="s">
        <v>57</v>
      </c>
      <c r="C17" s="16" t="s">
        <v>58</v>
      </c>
      <c r="D17" s="24">
        <v>13.84</v>
      </c>
      <c r="E17" s="24">
        <v>14.08</v>
      </c>
      <c r="F17" s="24">
        <v>5.94</v>
      </c>
      <c r="G17" s="24">
        <v>196.8</v>
      </c>
      <c r="H17" s="24">
        <v>5.6000000000000001E-2</v>
      </c>
      <c r="I17" s="24">
        <v>1.288</v>
      </c>
      <c r="J17" s="24">
        <v>4.8000000000000001E-2</v>
      </c>
      <c r="K17" s="24">
        <v>0.17599999999999999</v>
      </c>
      <c r="L17" s="24">
        <v>7.6239999999999997</v>
      </c>
      <c r="M17" s="24">
        <v>133.29599999999999</v>
      </c>
      <c r="N17" s="24">
        <v>65.231999999999999</v>
      </c>
      <c r="O17" s="25">
        <v>1.0880000000000001</v>
      </c>
    </row>
    <row r="18" spans="1:15">
      <c r="A18" s="12" t="s">
        <v>59</v>
      </c>
      <c r="B18" s="13" t="s">
        <v>60</v>
      </c>
      <c r="C18" s="16" t="s">
        <v>61</v>
      </c>
      <c r="D18" s="24">
        <v>14.41</v>
      </c>
      <c r="E18" s="24">
        <v>4.4000000000000004</v>
      </c>
      <c r="F18" s="24">
        <v>28.35</v>
      </c>
      <c r="G18" s="24">
        <v>210</v>
      </c>
      <c r="H18" s="24">
        <v>0.6</v>
      </c>
      <c r="I18" s="24">
        <v>0</v>
      </c>
      <c r="J18" s="24">
        <v>0</v>
      </c>
      <c r="K18" s="24">
        <v>0</v>
      </c>
      <c r="L18" s="24">
        <v>91.95</v>
      </c>
      <c r="M18" s="24">
        <v>0</v>
      </c>
      <c r="N18" s="24">
        <v>1.5</v>
      </c>
      <c r="O18" s="25">
        <v>4.9950000000000001</v>
      </c>
    </row>
    <row r="19" spans="1:15">
      <c r="A19" s="12" t="s">
        <v>62</v>
      </c>
      <c r="B19" s="13" t="s">
        <v>63</v>
      </c>
      <c r="C19" s="16" t="s">
        <v>42</v>
      </c>
      <c r="D19" s="24">
        <v>0.5</v>
      </c>
      <c r="E19" s="24">
        <v>0</v>
      </c>
      <c r="F19" s="24">
        <v>27</v>
      </c>
      <c r="G19" s="24">
        <v>110</v>
      </c>
      <c r="H19" s="24">
        <v>0</v>
      </c>
      <c r="I19" s="24">
        <v>0.5</v>
      </c>
      <c r="J19" s="24">
        <v>0</v>
      </c>
      <c r="K19" s="24">
        <v>0</v>
      </c>
      <c r="L19" s="24">
        <v>28</v>
      </c>
      <c r="M19" s="24">
        <v>19</v>
      </c>
      <c r="N19" s="24">
        <v>7</v>
      </c>
      <c r="O19" s="25">
        <v>1.5</v>
      </c>
    </row>
    <row r="20" spans="1:15">
      <c r="A20" s="12" t="s">
        <v>43</v>
      </c>
      <c r="B20" s="13" t="s">
        <v>44</v>
      </c>
      <c r="C20" s="16" t="s">
        <v>45</v>
      </c>
      <c r="D20" s="24">
        <v>2.37</v>
      </c>
      <c r="E20" s="24">
        <v>0.3</v>
      </c>
      <c r="F20" s="24">
        <v>14.76</v>
      </c>
      <c r="G20" s="24">
        <v>70.5</v>
      </c>
      <c r="H20" s="24">
        <v>0.06</v>
      </c>
      <c r="I20" s="24">
        <v>0</v>
      </c>
      <c r="J20" s="24">
        <v>0</v>
      </c>
      <c r="K20" s="24">
        <v>0</v>
      </c>
      <c r="L20" s="24">
        <v>6.9</v>
      </c>
      <c r="M20" s="24">
        <v>0</v>
      </c>
      <c r="N20" s="24">
        <v>0</v>
      </c>
      <c r="O20" s="25">
        <v>0.56999999999999995</v>
      </c>
    </row>
    <row r="21" spans="1:15">
      <c r="A21" s="12" t="s">
        <v>64</v>
      </c>
      <c r="B21" s="13" t="s">
        <v>65</v>
      </c>
      <c r="C21" s="16" t="s">
        <v>45</v>
      </c>
      <c r="D21" s="24">
        <v>1.98</v>
      </c>
      <c r="E21" s="24">
        <v>0.36</v>
      </c>
      <c r="F21" s="24">
        <v>10.02</v>
      </c>
      <c r="G21" s="24">
        <v>52.2</v>
      </c>
      <c r="H21" s="24">
        <v>5.3999999999999999E-2</v>
      </c>
      <c r="I21" s="24">
        <v>0</v>
      </c>
      <c r="J21" s="24">
        <v>0</v>
      </c>
      <c r="K21" s="24">
        <v>0.42</v>
      </c>
      <c r="L21" s="24">
        <v>10.5</v>
      </c>
      <c r="M21" s="24">
        <v>47.4</v>
      </c>
      <c r="N21" s="24">
        <v>14.1</v>
      </c>
      <c r="O21" s="25">
        <v>1.17</v>
      </c>
    </row>
    <row r="22" spans="1:15">
      <c r="A22" s="12"/>
      <c r="B22" s="29" t="s">
        <v>66</v>
      </c>
      <c r="C22" s="16"/>
      <c r="D22" s="39">
        <f>SUM(D15:D21)</f>
        <v>36.399999999999991</v>
      </c>
      <c r="E22" s="39">
        <f t="shared" ref="E22:O22" si="1">SUM(E15:E21)</f>
        <v>26.76</v>
      </c>
      <c r="F22" s="39">
        <f t="shared" si="1"/>
        <v>105.75</v>
      </c>
      <c r="G22" s="39">
        <f t="shared" si="1"/>
        <v>799.90000000000009</v>
      </c>
      <c r="H22" s="39">
        <f t="shared" si="1"/>
        <v>0.90200000000000014</v>
      </c>
      <c r="I22" s="39">
        <f t="shared" si="1"/>
        <v>23.448</v>
      </c>
      <c r="J22" s="39">
        <f t="shared" si="1"/>
        <v>4.8000000000000001E-2</v>
      </c>
      <c r="K22" s="39">
        <f t="shared" si="1"/>
        <v>2.556</v>
      </c>
      <c r="L22" s="39">
        <f t="shared" si="1"/>
        <v>193.054</v>
      </c>
      <c r="M22" s="39">
        <f t="shared" si="1"/>
        <v>278.536</v>
      </c>
      <c r="N22" s="39">
        <f t="shared" si="1"/>
        <v>120.71199999999999</v>
      </c>
      <c r="O22" s="39">
        <f t="shared" si="1"/>
        <v>10.823</v>
      </c>
    </row>
    <row r="23" spans="1:15">
      <c r="A23" s="12" t="s">
        <v>67</v>
      </c>
      <c r="B23" s="13" t="s">
        <v>68</v>
      </c>
      <c r="C23" s="16" t="s">
        <v>42</v>
      </c>
      <c r="D23" s="24">
        <v>1.4</v>
      </c>
      <c r="E23" s="24">
        <v>0</v>
      </c>
      <c r="F23" s="24">
        <v>29</v>
      </c>
      <c r="G23" s="24">
        <v>122</v>
      </c>
      <c r="H23" s="24">
        <v>0</v>
      </c>
      <c r="I23" s="24">
        <v>0</v>
      </c>
      <c r="J23" s="24">
        <v>0</v>
      </c>
      <c r="K23" s="24">
        <v>0</v>
      </c>
      <c r="L23" s="24">
        <v>1</v>
      </c>
      <c r="M23" s="24">
        <v>0</v>
      </c>
      <c r="N23" s="24">
        <v>0</v>
      </c>
      <c r="O23" s="25">
        <v>0.1</v>
      </c>
    </row>
    <row r="24" spans="1:15">
      <c r="A24" s="12" t="s">
        <v>69</v>
      </c>
      <c r="B24" s="13" t="s">
        <v>70</v>
      </c>
      <c r="C24" s="16" t="s">
        <v>53</v>
      </c>
      <c r="D24" s="24">
        <v>5.0999999999999996</v>
      </c>
      <c r="E24" s="24">
        <v>5.3</v>
      </c>
      <c r="F24" s="24">
        <v>39.4</v>
      </c>
      <c r="G24" s="24">
        <v>226</v>
      </c>
      <c r="H24" s="24">
        <v>0.06</v>
      </c>
      <c r="I24" s="24">
        <v>0</v>
      </c>
      <c r="J24" s="24">
        <v>4.8000000000000001E-2</v>
      </c>
      <c r="K24" s="24">
        <v>0.70199999999999996</v>
      </c>
      <c r="L24" s="24">
        <v>16.998000000000001</v>
      </c>
      <c r="M24" s="24">
        <v>48</v>
      </c>
      <c r="N24" s="24">
        <v>7.0019999999999998</v>
      </c>
      <c r="O24" s="25">
        <v>0.70199999999999996</v>
      </c>
    </row>
    <row r="25" spans="1:15" ht="13.5" thickBot="1">
      <c r="A25" s="14"/>
      <c r="B25" s="15" t="s">
        <v>71</v>
      </c>
      <c r="C25" s="17"/>
      <c r="D25" s="26">
        <v>55.609999999999992</v>
      </c>
      <c r="E25" s="26">
        <v>43.289999999999992</v>
      </c>
      <c r="F25" s="26">
        <v>240.85</v>
      </c>
      <c r="G25" s="26">
        <v>1607.06</v>
      </c>
      <c r="H25" s="26">
        <v>1.2460000000000002</v>
      </c>
      <c r="I25" s="26">
        <v>24.978000000000002</v>
      </c>
      <c r="J25" s="26">
        <v>0.125</v>
      </c>
      <c r="K25" s="26">
        <v>3.3080000000000003</v>
      </c>
      <c r="L25" s="26">
        <v>466.27199999999999</v>
      </c>
      <c r="M25" s="26">
        <v>379.53599999999994</v>
      </c>
      <c r="N25" s="26">
        <v>132.774</v>
      </c>
      <c r="O25" s="27">
        <v>13.815</v>
      </c>
    </row>
    <row r="26" spans="1:15">
      <c r="A26" s="5"/>
      <c r="B26" s="1"/>
      <c r="C26" s="2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1:15">
      <c r="A27" s="43" t="s">
        <v>0</v>
      </c>
      <c r="B27" s="1" t="s">
        <v>72</v>
      </c>
      <c r="C27" s="2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>
      <c r="A28" s="43" t="s">
        <v>22</v>
      </c>
      <c r="B28" s="6" t="s">
        <v>23</v>
      </c>
      <c r="C28" s="2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1:15">
      <c r="A29" s="219" t="s">
        <v>19</v>
      </c>
      <c r="B29" s="221" t="s">
        <v>21</v>
      </c>
      <c r="C29" s="2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</row>
    <row r="30" spans="1:15" ht="13.5" thickBot="1">
      <c r="A30" s="220"/>
      <c r="B30" s="222"/>
      <c r="C30" s="2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</row>
    <row r="31" spans="1:15">
      <c r="A31" s="223" t="s">
        <v>1</v>
      </c>
      <c r="B31" s="225" t="s">
        <v>2</v>
      </c>
      <c r="C31" s="227" t="s">
        <v>14</v>
      </c>
      <c r="D31" s="229" t="s">
        <v>7</v>
      </c>
      <c r="E31" s="229"/>
      <c r="F31" s="229"/>
      <c r="G31" s="229" t="s">
        <v>3</v>
      </c>
      <c r="H31" s="229" t="s">
        <v>4</v>
      </c>
      <c r="I31" s="229"/>
      <c r="J31" s="229"/>
      <c r="K31" s="229"/>
      <c r="L31" s="231" t="s">
        <v>5</v>
      </c>
      <c r="M31" s="232"/>
      <c r="N31" s="232"/>
      <c r="O31" s="233"/>
    </row>
    <row r="32" spans="1:15" ht="26.25" thickBot="1">
      <c r="A32" s="224"/>
      <c r="B32" s="226"/>
      <c r="C32" s="228"/>
      <c r="D32" s="44" t="s">
        <v>8</v>
      </c>
      <c r="E32" s="44" t="s">
        <v>6</v>
      </c>
      <c r="F32" s="44" t="s">
        <v>9</v>
      </c>
      <c r="G32" s="230"/>
      <c r="H32" s="44" t="s">
        <v>10</v>
      </c>
      <c r="I32" s="44" t="s">
        <v>11</v>
      </c>
      <c r="J32" s="44" t="s">
        <v>15</v>
      </c>
      <c r="K32" s="44" t="s">
        <v>16</v>
      </c>
      <c r="L32" s="44" t="s">
        <v>12</v>
      </c>
      <c r="M32" s="20" t="s">
        <v>17</v>
      </c>
      <c r="N32" s="20" t="s">
        <v>18</v>
      </c>
      <c r="O32" s="21" t="s">
        <v>13</v>
      </c>
    </row>
    <row r="33" spans="1:15">
      <c r="A33" s="9" t="s">
        <v>24</v>
      </c>
      <c r="B33" s="10" t="s">
        <v>25</v>
      </c>
      <c r="C33" s="11" t="s">
        <v>26</v>
      </c>
      <c r="D33" s="22" t="s">
        <v>27</v>
      </c>
      <c r="E33" s="22" t="s">
        <v>28</v>
      </c>
      <c r="F33" s="22" t="s">
        <v>29</v>
      </c>
      <c r="G33" s="22" t="s">
        <v>30</v>
      </c>
      <c r="H33" s="22" t="s">
        <v>31</v>
      </c>
      <c r="I33" s="22" t="s">
        <v>32</v>
      </c>
      <c r="J33" s="22" t="s">
        <v>33</v>
      </c>
      <c r="K33" s="22" t="s">
        <v>34</v>
      </c>
      <c r="L33" s="22" t="s">
        <v>35</v>
      </c>
      <c r="M33" s="22" t="s">
        <v>36</v>
      </c>
      <c r="N33" s="22" t="s">
        <v>37</v>
      </c>
      <c r="O33" s="23" t="s">
        <v>38</v>
      </c>
    </row>
    <row r="34" spans="1:15">
      <c r="A34" s="12"/>
      <c r="B34" s="29" t="s">
        <v>39</v>
      </c>
      <c r="C34" s="16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5"/>
    </row>
    <row r="35" spans="1:15">
      <c r="A35" s="12" t="s">
        <v>73</v>
      </c>
      <c r="B35" s="13" t="s">
        <v>74</v>
      </c>
      <c r="C35" s="16" t="s">
        <v>61</v>
      </c>
      <c r="D35" s="24">
        <v>10.82</v>
      </c>
      <c r="E35" s="24">
        <v>15.36</v>
      </c>
      <c r="F35" s="24">
        <v>5.64</v>
      </c>
      <c r="G35" s="24">
        <v>204.54</v>
      </c>
      <c r="H35" s="24">
        <v>0.16500000000000001</v>
      </c>
      <c r="I35" s="24">
        <v>8.0250000000000004</v>
      </c>
      <c r="J35" s="24">
        <v>0.18</v>
      </c>
      <c r="K35" s="24">
        <v>0.42</v>
      </c>
      <c r="L35" s="24">
        <v>112.545</v>
      </c>
      <c r="M35" s="24">
        <v>150.57</v>
      </c>
      <c r="N35" s="24">
        <v>18.225000000000001</v>
      </c>
      <c r="O35" s="25">
        <v>1.77</v>
      </c>
    </row>
    <row r="36" spans="1:15">
      <c r="A36" s="12" t="s">
        <v>75</v>
      </c>
      <c r="B36" s="13" t="s">
        <v>76</v>
      </c>
      <c r="C36" s="16" t="s">
        <v>45</v>
      </c>
      <c r="D36" s="24">
        <v>2.25</v>
      </c>
      <c r="E36" s="24">
        <v>0.87</v>
      </c>
      <c r="F36" s="24">
        <v>15.42</v>
      </c>
      <c r="G36" s="24">
        <v>78.599999999999994</v>
      </c>
      <c r="H36" s="24">
        <v>3.3000000000000002E-2</v>
      </c>
      <c r="I36" s="24">
        <v>0</v>
      </c>
      <c r="J36" s="24">
        <v>0</v>
      </c>
      <c r="K36" s="24">
        <v>0.51</v>
      </c>
      <c r="L36" s="24">
        <v>5.7</v>
      </c>
      <c r="M36" s="24">
        <v>19.5</v>
      </c>
      <c r="N36" s="24">
        <v>3.9</v>
      </c>
      <c r="O36" s="25">
        <v>0.36</v>
      </c>
    </row>
    <row r="37" spans="1:15">
      <c r="A37" s="12" t="s">
        <v>48</v>
      </c>
      <c r="B37" s="13" t="s">
        <v>49</v>
      </c>
      <c r="C37" s="16" t="s">
        <v>42</v>
      </c>
      <c r="D37" s="24">
        <v>0.1</v>
      </c>
      <c r="E37" s="24">
        <v>0</v>
      </c>
      <c r="F37" s="24">
        <v>15</v>
      </c>
      <c r="G37" s="24">
        <v>60</v>
      </c>
      <c r="H37" s="24">
        <v>0</v>
      </c>
      <c r="I37" s="24">
        <v>0</v>
      </c>
      <c r="J37" s="24">
        <v>0</v>
      </c>
      <c r="K37" s="24">
        <v>0</v>
      </c>
      <c r="L37" s="24">
        <v>11</v>
      </c>
      <c r="M37" s="24">
        <v>3</v>
      </c>
      <c r="N37" s="24">
        <v>1</v>
      </c>
      <c r="O37" s="25">
        <v>0.3</v>
      </c>
    </row>
    <row r="38" spans="1:15">
      <c r="A38" s="12"/>
      <c r="B38" s="29" t="s">
        <v>50</v>
      </c>
      <c r="C38" s="16"/>
      <c r="D38" s="39">
        <f>SUM(D35:D37)</f>
        <v>13.17</v>
      </c>
      <c r="E38" s="39">
        <f t="shared" ref="E38:O38" si="2">SUM(E35:E37)</f>
        <v>16.23</v>
      </c>
      <c r="F38" s="39">
        <f t="shared" si="2"/>
        <v>36.06</v>
      </c>
      <c r="G38" s="39">
        <f t="shared" si="2"/>
        <v>343.14</v>
      </c>
      <c r="H38" s="39">
        <f t="shared" si="2"/>
        <v>0.19800000000000001</v>
      </c>
      <c r="I38" s="39">
        <f t="shared" si="2"/>
        <v>8.0250000000000004</v>
      </c>
      <c r="J38" s="39">
        <f t="shared" si="2"/>
        <v>0.18</v>
      </c>
      <c r="K38" s="39">
        <f t="shared" si="2"/>
        <v>0.92999999999999994</v>
      </c>
      <c r="L38" s="39">
        <f t="shared" si="2"/>
        <v>129.245</v>
      </c>
      <c r="M38" s="39">
        <f t="shared" si="2"/>
        <v>173.07</v>
      </c>
      <c r="N38" s="39">
        <f t="shared" si="2"/>
        <v>23.125</v>
      </c>
      <c r="O38" s="39">
        <f t="shared" si="2"/>
        <v>2.4299999999999997</v>
      </c>
    </row>
    <row r="39" spans="1:15">
      <c r="A39" s="12" t="s">
        <v>77</v>
      </c>
      <c r="B39" s="13" t="s">
        <v>78</v>
      </c>
      <c r="C39" s="16" t="s">
        <v>53</v>
      </c>
      <c r="D39" s="24">
        <v>1.32</v>
      </c>
      <c r="E39" s="24">
        <v>1.44</v>
      </c>
      <c r="F39" s="24">
        <v>6.72</v>
      </c>
      <c r="G39" s="24">
        <v>45.59</v>
      </c>
      <c r="H39" s="24">
        <v>1.2E-2</v>
      </c>
      <c r="I39" s="24">
        <v>2.88</v>
      </c>
      <c r="J39" s="24">
        <v>0</v>
      </c>
      <c r="K39" s="24">
        <v>0</v>
      </c>
      <c r="L39" s="24">
        <v>25.2</v>
      </c>
      <c r="M39" s="24">
        <v>24.6</v>
      </c>
      <c r="N39" s="24">
        <v>7.8</v>
      </c>
      <c r="O39" s="25">
        <v>0</v>
      </c>
    </row>
    <row r="40" spans="1:15">
      <c r="A40" s="12" t="s">
        <v>79</v>
      </c>
      <c r="B40" s="13" t="s">
        <v>80</v>
      </c>
      <c r="C40" s="16" t="s">
        <v>42</v>
      </c>
      <c r="D40" s="24">
        <v>1.8</v>
      </c>
      <c r="E40" s="24">
        <v>2.88</v>
      </c>
      <c r="F40" s="24">
        <v>13.54</v>
      </c>
      <c r="G40" s="24">
        <v>87.08</v>
      </c>
      <c r="H40" s="24">
        <v>0.06</v>
      </c>
      <c r="I40" s="24">
        <v>13.32</v>
      </c>
      <c r="J40" s="24">
        <v>0</v>
      </c>
      <c r="K40" s="24">
        <v>0.1</v>
      </c>
      <c r="L40" s="24">
        <v>37.56</v>
      </c>
      <c r="M40" s="24">
        <v>47.2</v>
      </c>
      <c r="N40" s="24">
        <v>22.04</v>
      </c>
      <c r="O40" s="25">
        <v>1.18</v>
      </c>
    </row>
    <row r="41" spans="1:15">
      <c r="A41" s="12" t="s">
        <v>81</v>
      </c>
      <c r="B41" s="13" t="s">
        <v>82</v>
      </c>
      <c r="C41" s="16" t="s">
        <v>58</v>
      </c>
      <c r="D41" s="24">
        <v>6.38</v>
      </c>
      <c r="E41" s="24">
        <v>10.63</v>
      </c>
      <c r="F41" s="24">
        <v>1.6</v>
      </c>
      <c r="G41" s="24">
        <v>132.05000000000001</v>
      </c>
      <c r="H41" s="24">
        <v>8.0000000000000002E-3</v>
      </c>
      <c r="I41" s="24">
        <v>8.0000000000000002E-3</v>
      </c>
      <c r="J41" s="24">
        <v>0</v>
      </c>
      <c r="K41" s="24">
        <v>0</v>
      </c>
      <c r="L41" s="24">
        <v>1.1279999999999999</v>
      </c>
      <c r="M41" s="24">
        <v>0</v>
      </c>
      <c r="N41" s="24">
        <v>0.152</v>
      </c>
      <c r="O41" s="25">
        <v>2.4E-2</v>
      </c>
    </row>
    <row r="42" spans="1:15">
      <c r="A42" s="12" t="s">
        <v>83</v>
      </c>
      <c r="B42" s="13" t="s">
        <v>84</v>
      </c>
      <c r="C42" s="16" t="s">
        <v>61</v>
      </c>
      <c r="D42" s="24">
        <v>8.61</v>
      </c>
      <c r="E42" s="24">
        <v>9</v>
      </c>
      <c r="F42" s="24">
        <v>38.81</v>
      </c>
      <c r="G42" s="24">
        <v>271.08</v>
      </c>
      <c r="H42" s="24">
        <v>0.3</v>
      </c>
      <c r="I42" s="24">
        <v>0</v>
      </c>
      <c r="J42" s="24">
        <v>0</v>
      </c>
      <c r="K42" s="24">
        <v>0</v>
      </c>
      <c r="L42" s="24">
        <v>18.254999999999999</v>
      </c>
      <c r="M42" s="24">
        <v>0</v>
      </c>
      <c r="N42" s="24">
        <v>1.02</v>
      </c>
      <c r="O42" s="25">
        <v>4.5750000000000002</v>
      </c>
    </row>
    <row r="43" spans="1:15">
      <c r="A43" s="12" t="s">
        <v>85</v>
      </c>
      <c r="B43" s="13" t="s">
        <v>86</v>
      </c>
      <c r="C43" s="16" t="s">
        <v>42</v>
      </c>
      <c r="D43" s="24">
        <v>0.3</v>
      </c>
      <c r="E43" s="24">
        <v>0.2</v>
      </c>
      <c r="F43" s="24">
        <v>20.2</v>
      </c>
      <c r="G43" s="24">
        <v>81</v>
      </c>
      <c r="H43" s="24">
        <v>0.04</v>
      </c>
      <c r="I43" s="24">
        <v>1.48</v>
      </c>
      <c r="J43" s="24">
        <v>0.22</v>
      </c>
      <c r="K43" s="24">
        <v>2.04</v>
      </c>
      <c r="L43" s="24">
        <v>68.739999999999995</v>
      </c>
      <c r="M43" s="24">
        <v>54.02</v>
      </c>
      <c r="N43" s="24">
        <v>40.86</v>
      </c>
      <c r="O43" s="25">
        <v>1.24</v>
      </c>
    </row>
    <row r="44" spans="1:15">
      <c r="A44" s="12" t="s">
        <v>43</v>
      </c>
      <c r="B44" s="13" t="s">
        <v>44</v>
      </c>
      <c r="C44" s="16" t="s">
        <v>45</v>
      </c>
      <c r="D44" s="24">
        <v>2.37</v>
      </c>
      <c r="E44" s="24">
        <v>0.3</v>
      </c>
      <c r="F44" s="24">
        <v>14.76</v>
      </c>
      <c r="G44" s="24">
        <v>70.5</v>
      </c>
      <c r="H44" s="24">
        <v>0.06</v>
      </c>
      <c r="I44" s="24">
        <v>0</v>
      </c>
      <c r="J44" s="24">
        <v>0</v>
      </c>
      <c r="K44" s="24">
        <v>0</v>
      </c>
      <c r="L44" s="24">
        <v>6.9</v>
      </c>
      <c r="M44" s="24">
        <v>0</v>
      </c>
      <c r="N44" s="24">
        <v>0</v>
      </c>
      <c r="O44" s="25">
        <v>0.56999999999999995</v>
      </c>
    </row>
    <row r="45" spans="1:15">
      <c r="A45" s="12" t="s">
        <v>64</v>
      </c>
      <c r="B45" s="13" t="s">
        <v>65</v>
      </c>
      <c r="C45" s="16" t="s">
        <v>45</v>
      </c>
      <c r="D45" s="24">
        <v>1.98</v>
      </c>
      <c r="E45" s="24">
        <v>0.36</v>
      </c>
      <c r="F45" s="24">
        <v>10.02</v>
      </c>
      <c r="G45" s="24">
        <v>52.2</v>
      </c>
      <c r="H45" s="24">
        <v>5.3999999999999999E-2</v>
      </c>
      <c r="I45" s="24">
        <v>0</v>
      </c>
      <c r="J45" s="24">
        <v>0</v>
      </c>
      <c r="K45" s="24">
        <v>0.42</v>
      </c>
      <c r="L45" s="24">
        <v>10.5</v>
      </c>
      <c r="M45" s="24">
        <v>47.4</v>
      </c>
      <c r="N45" s="24">
        <v>14.1</v>
      </c>
      <c r="O45" s="25">
        <v>1.17</v>
      </c>
    </row>
    <row r="46" spans="1:15">
      <c r="A46" s="12"/>
      <c r="B46" s="29" t="s">
        <v>66</v>
      </c>
      <c r="C46" s="16"/>
      <c r="D46" s="39">
        <f>SUM(D39:D45)</f>
        <v>22.76</v>
      </c>
      <c r="E46" s="39">
        <f t="shared" ref="E46:O46" si="3">SUM(E39:E45)</f>
        <v>24.810000000000002</v>
      </c>
      <c r="F46" s="39">
        <f t="shared" si="3"/>
        <v>105.65</v>
      </c>
      <c r="G46" s="39">
        <f t="shared" si="3"/>
        <v>739.5</v>
      </c>
      <c r="H46" s="39">
        <f t="shared" si="3"/>
        <v>0.53400000000000003</v>
      </c>
      <c r="I46" s="39">
        <f t="shared" si="3"/>
        <v>17.687999999999999</v>
      </c>
      <c r="J46" s="39">
        <f t="shared" si="3"/>
        <v>0.22</v>
      </c>
      <c r="K46" s="39">
        <f t="shared" si="3"/>
        <v>2.56</v>
      </c>
      <c r="L46" s="39">
        <f t="shared" si="3"/>
        <v>168.28299999999999</v>
      </c>
      <c r="M46" s="39">
        <f t="shared" si="3"/>
        <v>173.22000000000003</v>
      </c>
      <c r="N46" s="39">
        <f t="shared" si="3"/>
        <v>85.971999999999994</v>
      </c>
      <c r="O46" s="39">
        <f t="shared" si="3"/>
        <v>8.7590000000000003</v>
      </c>
    </row>
    <row r="47" spans="1:15">
      <c r="A47" s="12" t="s">
        <v>87</v>
      </c>
      <c r="B47" s="13" t="s">
        <v>88</v>
      </c>
      <c r="C47" s="16" t="s">
        <v>42</v>
      </c>
      <c r="D47" s="24">
        <v>5.4</v>
      </c>
      <c r="E47" s="24">
        <v>5</v>
      </c>
      <c r="F47" s="24">
        <v>21.6</v>
      </c>
      <c r="G47" s="24">
        <v>158</v>
      </c>
      <c r="H47" s="24">
        <v>0.06</v>
      </c>
      <c r="I47" s="24">
        <v>1.8</v>
      </c>
      <c r="J47" s="24">
        <v>0.04</v>
      </c>
      <c r="K47" s="24">
        <v>0</v>
      </c>
      <c r="L47" s="24">
        <v>242</v>
      </c>
      <c r="M47" s="24">
        <v>0</v>
      </c>
      <c r="N47" s="24">
        <v>30</v>
      </c>
      <c r="O47" s="25">
        <v>0.2</v>
      </c>
    </row>
    <row r="48" spans="1:15">
      <c r="A48" s="12" t="s">
        <v>89</v>
      </c>
      <c r="B48" s="13" t="s">
        <v>90</v>
      </c>
      <c r="C48" s="16" t="s">
        <v>53</v>
      </c>
      <c r="D48" s="24">
        <v>4.4400000000000004</v>
      </c>
      <c r="E48" s="24">
        <v>3.3</v>
      </c>
      <c r="F48" s="24">
        <v>5.31</v>
      </c>
      <c r="G48" s="24">
        <v>68.099999999999994</v>
      </c>
      <c r="H48" s="24">
        <v>3.5999999999999997E-2</v>
      </c>
      <c r="I48" s="24">
        <v>1.1040000000000001</v>
      </c>
      <c r="J48" s="24">
        <v>0</v>
      </c>
      <c r="K48" s="24">
        <v>0</v>
      </c>
      <c r="L48" s="24">
        <v>36.558</v>
      </c>
      <c r="M48" s="24">
        <v>0</v>
      </c>
      <c r="N48" s="24">
        <v>18.876000000000001</v>
      </c>
      <c r="O48" s="25">
        <v>0.45</v>
      </c>
    </row>
    <row r="49" spans="1:15" ht="13.5" thickBot="1">
      <c r="A49" s="14"/>
      <c r="B49" s="15" t="s">
        <v>71</v>
      </c>
      <c r="C49" s="17"/>
      <c r="D49" s="26">
        <v>45.769999999999989</v>
      </c>
      <c r="E49" s="26">
        <v>49.339999999999996</v>
      </c>
      <c r="F49" s="26">
        <v>168.62</v>
      </c>
      <c r="G49" s="26">
        <v>1308.74</v>
      </c>
      <c r="H49" s="26">
        <v>0.82800000000000029</v>
      </c>
      <c r="I49" s="26">
        <v>28.617000000000001</v>
      </c>
      <c r="J49" s="26">
        <v>0.44</v>
      </c>
      <c r="K49" s="26">
        <v>3.49</v>
      </c>
      <c r="L49" s="26">
        <v>576.08600000000001</v>
      </c>
      <c r="M49" s="26">
        <v>346.28999999999996</v>
      </c>
      <c r="N49" s="26">
        <v>157.97300000000001</v>
      </c>
      <c r="O49" s="27">
        <v>11.838999999999999</v>
      </c>
    </row>
    <row r="50" spans="1:15">
      <c r="A50" s="5"/>
      <c r="B50" s="1"/>
      <c r="C50" s="2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1:15">
      <c r="A51" s="43" t="s">
        <v>0</v>
      </c>
      <c r="B51" s="1" t="s">
        <v>91</v>
      </c>
      <c r="C51" s="2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spans="1:15">
      <c r="A52" s="43" t="s">
        <v>22</v>
      </c>
      <c r="B52" s="6" t="s">
        <v>23</v>
      </c>
      <c r="C52" s="2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</row>
    <row r="53" spans="1:15">
      <c r="A53" s="219" t="s">
        <v>19</v>
      </c>
      <c r="B53" s="221" t="s">
        <v>21</v>
      </c>
      <c r="C53" s="2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</row>
    <row r="54" spans="1:15" ht="13.5" thickBot="1">
      <c r="A54" s="220"/>
      <c r="B54" s="222"/>
      <c r="C54" s="2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1:15">
      <c r="A55" s="223" t="s">
        <v>1</v>
      </c>
      <c r="B55" s="225" t="s">
        <v>2</v>
      </c>
      <c r="C55" s="227" t="s">
        <v>14</v>
      </c>
      <c r="D55" s="229" t="s">
        <v>7</v>
      </c>
      <c r="E55" s="229"/>
      <c r="F55" s="229"/>
      <c r="G55" s="229" t="s">
        <v>3</v>
      </c>
      <c r="H55" s="229" t="s">
        <v>4</v>
      </c>
      <c r="I55" s="229"/>
      <c r="J55" s="229"/>
      <c r="K55" s="229"/>
      <c r="L55" s="231" t="s">
        <v>5</v>
      </c>
      <c r="M55" s="232"/>
      <c r="N55" s="232"/>
      <c r="O55" s="233"/>
    </row>
    <row r="56" spans="1:15" ht="26.25" thickBot="1">
      <c r="A56" s="224"/>
      <c r="B56" s="226"/>
      <c r="C56" s="228"/>
      <c r="D56" s="44" t="s">
        <v>8</v>
      </c>
      <c r="E56" s="44" t="s">
        <v>6</v>
      </c>
      <c r="F56" s="44" t="s">
        <v>9</v>
      </c>
      <c r="G56" s="230"/>
      <c r="H56" s="44" t="s">
        <v>10</v>
      </c>
      <c r="I56" s="44" t="s">
        <v>11</v>
      </c>
      <c r="J56" s="44" t="s">
        <v>15</v>
      </c>
      <c r="K56" s="44" t="s">
        <v>16</v>
      </c>
      <c r="L56" s="44" t="s">
        <v>12</v>
      </c>
      <c r="M56" s="20" t="s">
        <v>17</v>
      </c>
      <c r="N56" s="20" t="s">
        <v>18</v>
      </c>
      <c r="O56" s="21" t="s">
        <v>13</v>
      </c>
    </row>
    <row r="57" spans="1:15">
      <c r="A57" s="9" t="s">
        <v>24</v>
      </c>
      <c r="B57" s="10" t="s">
        <v>25</v>
      </c>
      <c r="C57" s="11" t="s">
        <v>26</v>
      </c>
      <c r="D57" s="22" t="s">
        <v>27</v>
      </c>
      <c r="E57" s="22" t="s">
        <v>28</v>
      </c>
      <c r="F57" s="22" t="s">
        <v>29</v>
      </c>
      <c r="G57" s="22" t="s">
        <v>30</v>
      </c>
      <c r="H57" s="22" t="s">
        <v>31</v>
      </c>
      <c r="I57" s="22" t="s">
        <v>32</v>
      </c>
      <c r="J57" s="22" t="s">
        <v>33</v>
      </c>
      <c r="K57" s="22" t="s">
        <v>34</v>
      </c>
      <c r="L57" s="22" t="s">
        <v>35</v>
      </c>
      <c r="M57" s="22" t="s">
        <v>36</v>
      </c>
      <c r="N57" s="22" t="s">
        <v>37</v>
      </c>
      <c r="O57" s="23" t="s">
        <v>38</v>
      </c>
    </row>
    <row r="58" spans="1:15">
      <c r="A58" s="12"/>
      <c r="B58" s="29" t="s">
        <v>39</v>
      </c>
      <c r="C58" s="16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5"/>
    </row>
    <row r="59" spans="1:15">
      <c r="A59" s="12" t="s">
        <v>92</v>
      </c>
      <c r="B59" s="13" t="s">
        <v>93</v>
      </c>
      <c r="C59" s="16" t="s">
        <v>61</v>
      </c>
      <c r="D59" s="24">
        <v>19.02</v>
      </c>
      <c r="E59" s="24">
        <v>13.53</v>
      </c>
      <c r="F59" s="24">
        <v>37.94</v>
      </c>
      <c r="G59" s="24">
        <v>347.08</v>
      </c>
      <c r="H59" s="24">
        <v>0.09</v>
      </c>
      <c r="I59" s="24">
        <v>0.70499999999999996</v>
      </c>
      <c r="J59" s="24">
        <v>0.09</v>
      </c>
      <c r="K59" s="24">
        <v>0.56999999999999995</v>
      </c>
      <c r="L59" s="24">
        <v>239.95500000000001</v>
      </c>
      <c r="M59" s="24">
        <v>273.93</v>
      </c>
      <c r="N59" s="24">
        <v>33.9</v>
      </c>
      <c r="O59" s="25">
        <v>0.76500000000000001</v>
      </c>
    </row>
    <row r="60" spans="1:15">
      <c r="A60" s="12" t="s">
        <v>48</v>
      </c>
      <c r="B60" s="13" t="s">
        <v>49</v>
      </c>
      <c r="C60" s="16" t="s">
        <v>42</v>
      </c>
      <c r="D60" s="24">
        <v>0.1</v>
      </c>
      <c r="E60" s="24">
        <v>0</v>
      </c>
      <c r="F60" s="24">
        <v>15</v>
      </c>
      <c r="G60" s="24">
        <v>60</v>
      </c>
      <c r="H60" s="24">
        <v>0</v>
      </c>
      <c r="I60" s="24">
        <v>0</v>
      </c>
      <c r="J60" s="24">
        <v>0</v>
      </c>
      <c r="K60" s="24">
        <v>0</v>
      </c>
      <c r="L60" s="24">
        <v>11</v>
      </c>
      <c r="M60" s="24">
        <v>3</v>
      </c>
      <c r="N60" s="24">
        <v>1</v>
      </c>
      <c r="O60" s="25">
        <v>0.3</v>
      </c>
    </row>
    <row r="61" spans="1:15">
      <c r="A61" s="12"/>
      <c r="B61" s="29" t="s">
        <v>50</v>
      </c>
      <c r="C61" s="16"/>
      <c r="D61" s="39">
        <f>SUM(D59:D60)</f>
        <v>19.12</v>
      </c>
      <c r="E61" s="39">
        <f t="shared" ref="E61:O61" si="4">SUM(E59:E60)</f>
        <v>13.53</v>
      </c>
      <c r="F61" s="39">
        <f t="shared" si="4"/>
        <v>52.94</v>
      </c>
      <c r="G61" s="39">
        <f t="shared" si="4"/>
        <v>407.08</v>
      </c>
      <c r="H61" s="39">
        <f t="shared" si="4"/>
        <v>0.09</v>
      </c>
      <c r="I61" s="39">
        <f t="shared" si="4"/>
        <v>0.70499999999999996</v>
      </c>
      <c r="J61" s="39">
        <f t="shared" si="4"/>
        <v>0.09</v>
      </c>
      <c r="K61" s="39">
        <f t="shared" si="4"/>
        <v>0.56999999999999995</v>
      </c>
      <c r="L61" s="39">
        <f t="shared" si="4"/>
        <v>250.95500000000001</v>
      </c>
      <c r="M61" s="39">
        <f t="shared" si="4"/>
        <v>276.93</v>
      </c>
      <c r="N61" s="39">
        <f t="shared" si="4"/>
        <v>34.9</v>
      </c>
      <c r="O61" s="39">
        <f t="shared" si="4"/>
        <v>1.0649999999999999</v>
      </c>
    </row>
    <row r="62" spans="1:15">
      <c r="A62" s="12" t="s">
        <v>94</v>
      </c>
      <c r="B62" s="13" t="s">
        <v>95</v>
      </c>
      <c r="C62" s="16" t="s">
        <v>53</v>
      </c>
      <c r="D62" s="24">
        <v>0.48</v>
      </c>
      <c r="E62" s="24">
        <v>0.06</v>
      </c>
      <c r="F62" s="24">
        <v>1.02</v>
      </c>
      <c r="G62" s="24">
        <v>7.8</v>
      </c>
      <c r="H62" s="24">
        <v>1.2E-2</v>
      </c>
      <c r="I62" s="24">
        <v>3</v>
      </c>
      <c r="J62" s="24">
        <v>0</v>
      </c>
      <c r="K62" s="24">
        <v>0</v>
      </c>
      <c r="L62" s="24">
        <v>13.8</v>
      </c>
      <c r="M62" s="24">
        <v>0</v>
      </c>
      <c r="N62" s="24">
        <v>0</v>
      </c>
      <c r="O62" s="25">
        <v>0.36</v>
      </c>
    </row>
    <row r="63" spans="1:15" ht="25.5">
      <c r="A63" s="12" t="s">
        <v>96</v>
      </c>
      <c r="B63" s="13" t="s">
        <v>97</v>
      </c>
      <c r="C63" s="16" t="s">
        <v>42</v>
      </c>
      <c r="D63" s="24">
        <v>1.84</v>
      </c>
      <c r="E63" s="24">
        <v>3.4</v>
      </c>
      <c r="F63" s="24">
        <v>12.1</v>
      </c>
      <c r="G63" s="24">
        <v>86.4</v>
      </c>
      <c r="H63" s="24">
        <v>0.2</v>
      </c>
      <c r="I63" s="24">
        <v>14.44</v>
      </c>
      <c r="J63" s="24">
        <v>0.02</v>
      </c>
      <c r="K63" s="24">
        <v>0.1</v>
      </c>
      <c r="L63" s="24">
        <v>41.22</v>
      </c>
      <c r="M63" s="24">
        <v>40.74</v>
      </c>
      <c r="N63" s="24">
        <v>18.36</v>
      </c>
      <c r="O63" s="25">
        <v>1.76</v>
      </c>
    </row>
    <row r="64" spans="1:15">
      <c r="A64" s="12" t="s">
        <v>98</v>
      </c>
      <c r="B64" s="13" t="s">
        <v>99</v>
      </c>
      <c r="C64" s="16" t="s">
        <v>58</v>
      </c>
      <c r="D64" s="24">
        <v>9.0399999999999991</v>
      </c>
      <c r="E64" s="24">
        <v>9.0399999999999991</v>
      </c>
      <c r="F64" s="24">
        <v>2.74</v>
      </c>
      <c r="G64" s="24">
        <v>128</v>
      </c>
      <c r="H64" s="24">
        <v>5.6000000000000001E-2</v>
      </c>
      <c r="I64" s="24">
        <v>1.84</v>
      </c>
      <c r="J64" s="24">
        <v>0.04</v>
      </c>
      <c r="K64" s="24">
        <v>0.128</v>
      </c>
      <c r="L64" s="24">
        <v>12.023999999999999</v>
      </c>
      <c r="M64" s="24">
        <v>104.24</v>
      </c>
      <c r="N64" s="24">
        <v>51.975999999999999</v>
      </c>
      <c r="O64" s="25">
        <v>0.92</v>
      </c>
    </row>
    <row r="65" spans="1:15">
      <c r="A65" s="12" t="s">
        <v>100</v>
      </c>
      <c r="B65" s="13" t="s">
        <v>101</v>
      </c>
      <c r="C65" s="16" t="s">
        <v>61</v>
      </c>
      <c r="D65" s="24">
        <v>5.8</v>
      </c>
      <c r="E65" s="24">
        <v>2.91</v>
      </c>
      <c r="F65" s="24">
        <v>35.549999999999997</v>
      </c>
      <c r="G65" s="24">
        <v>191.4</v>
      </c>
      <c r="H65" s="24">
        <v>0.09</v>
      </c>
      <c r="I65" s="24">
        <v>0</v>
      </c>
      <c r="J65" s="24">
        <v>0</v>
      </c>
      <c r="K65" s="24">
        <v>0</v>
      </c>
      <c r="L65" s="24">
        <v>36.270000000000003</v>
      </c>
      <c r="M65" s="24">
        <v>1.92</v>
      </c>
      <c r="N65" s="24">
        <v>3.6150000000000002</v>
      </c>
      <c r="O65" s="25">
        <v>1.155</v>
      </c>
    </row>
    <row r="66" spans="1:15">
      <c r="A66" s="12" t="s">
        <v>102</v>
      </c>
      <c r="B66" s="13" t="s">
        <v>103</v>
      </c>
      <c r="C66" s="16" t="s">
        <v>42</v>
      </c>
      <c r="D66" s="24">
        <v>0.7</v>
      </c>
      <c r="E66" s="24">
        <v>0.3</v>
      </c>
      <c r="F66" s="24">
        <v>22.8</v>
      </c>
      <c r="G66" s="24">
        <v>97</v>
      </c>
      <c r="H66" s="24">
        <v>0</v>
      </c>
      <c r="I66" s="24">
        <v>70</v>
      </c>
      <c r="J66" s="24">
        <v>0</v>
      </c>
      <c r="K66" s="24">
        <v>0</v>
      </c>
      <c r="L66" s="24">
        <v>12</v>
      </c>
      <c r="M66" s="24">
        <v>3</v>
      </c>
      <c r="N66" s="24">
        <v>3</v>
      </c>
      <c r="O66" s="25">
        <v>1.5</v>
      </c>
    </row>
    <row r="67" spans="1:15">
      <c r="A67" s="12" t="s">
        <v>43</v>
      </c>
      <c r="B67" s="13" t="s">
        <v>44</v>
      </c>
      <c r="C67" s="16" t="s">
        <v>45</v>
      </c>
      <c r="D67" s="24">
        <v>2.37</v>
      </c>
      <c r="E67" s="24">
        <v>0.3</v>
      </c>
      <c r="F67" s="24">
        <v>14.76</v>
      </c>
      <c r="G67" s="24">
        <v>70.5</v>
      </c>
      <c r="H67" s="24">
        <v>0.06</v>
      </c>
      <c r="I67" s="24">
        <v>0</v>
      </c>
      <c r="J67" s="24">
        <v>0</v>
      </c>
      <c r="K67" s="24">
        <v>0</v>
      </c>
      <c r="L67" s="24">
        <v>6.9</v>
      </c>
      <c r="M67" s="24">
        <v>0</v>
      </c>
      <c r="N67" s="24">
        <v>0</v>
      </c>
      <c r="O67" s="25">
        <v>0.56999999999999995</v>
      </c>
    </row>
    <row r="68" spans="1:15">
      <c r="A68" s="12" t="s">
        <v>64</v>
      </c>
      <c r="B68" s="13" t="s">
        <v>65</v>
      </c>
      <c r="C68" s="16" t="s">
        <v>45</v>
      </c>
      <c r="D68" s="24">
        <v>1.98</v>
      </c>
      <c r="E68" s="24">
        <v>0.36</v>
      </c>
      <c r="F68" s="24">
        <v>10.02</v>
      </c>
      <c r="G68" s="24">
        <v>52.2</v>
      </c>
      <c r="H68" s="24">
        <v>5.3999999999999999E-2</v>
      </c>
      <c r="I68" s="24">
        <v>0</v>
      </c>
      <c r="J68" s="24">
        <v>0</v>
      </c>
      <c r="K68" s="24">
        <v>0.42</v>
      </c>
      <c r="L68" s="24">
        <v>10.5</v>
      </c>
      <c r="M68" s="24">
        <v>47.4</v>
      </c>
      <c r="N68" s="24">
        <v>14.1</v>
      </c>
      <c r="O68" s="25">
        <v>1.17</v>
      </c>
    </row>
    <row r="69" spans="1:15">
      <c r="A69" s="12"/>
      <c r="B69" s="29" t="s">
        <v>66</v>
      </c>
      <c r="C69" s="16"/>
      <c r="D69" s="39">
        <f>SUM(D62:D68)</f>
        <v>22.21</v>
      </c>
      <c r="E69" s="39">
        <f t="shared" ref="E69:O69" si="5">SUM(E62:E68)</f>
        <v>16.37</v>
      </c>
      <c r="F69" s="39">
        <f t="shared" si="5"/>
        <v>98.99</v>
      </c>
      <c r="G69" s="39">
        <f t="shared" si="5"/>
        <v>633.30000000000007</v>
      </c>
      <c r="H69" s="39">
        <f t="shared" si="5"/>
        <v>0.47199999999999998</v>
      </c>
      <c r="I69" s="39">
        <f t="shared" si="5"/>
        <v>89.28</v>
      </c>
      <c r="J69" s="39">
        <f t="shared" si="5"/>
        <v>0.06</v>
      </c>
      <c r="K69" s="39">
        <f t="shared" si="5"/>
        <v>0.64800000000000002</v>
      </c>
      <c r="L69" s="39">
        <f t="shared" si="5"/>
        <v>132.714</v>
      </c>
      <c r="M69" s="39">
        <f t="shared" si="5"/>
        <v>197.29999999999998</v>
      </c>
      <c r="N69" s="39">
        <f t="shared" si="5"/>
        <v>91.050999999999988</v>
      </c>
      <c r="O69" s="39">
        <f t="shared" si="5"/>
        <v>7.4350000000000005</v>
      </c>
    </row>
    <row r="70" spans="1:15">
      <c r="A70" s="12" t="s">
        <v>104</v>
      </c>
      <c r="B70" s="13" t="s">
        <v>105</v>
      </c>
      <c r="C70" s="16" t="s">
        <v>42</v>
      </c>
      <c r="D70" s="24">
        <v>0.3</v>
      </c>
      <c r="E70" s="24">
        <v>0.12</v>
      </c>
      <c r="F70" s="24">
        <v>17.16</v>
      </c>
      <c r="G70" s="24">
        <v>70.040000000000006</v>
      </c>
      <c r="H70" s="24">
        <v>0</v>
      </c>
      <c r="I70" s="24">
        <v>60</v>
      </c>
      <c r="J70" s="24">
        <v>0</v>
      </c>
      <c r="K70" s="24">
        <v>0.2</v>
      </c>
      <c r="L70" s="24">
        <v>18.46</v>
      </c>
      <c r="M70" s="24">
        <v>9.9</v>
      </c>
      <c r="N70" s="24">
        <v>10.9</v>
      </c>
      <c r="O70" s="25">
        <v>0.44</v>
      </c>
    </row>
    <row r="71" spans="1:15">
      <c r="A71" s="12" t="s">
        <v>106</v>
      </c>
      <c r="B71" s="13" t="s">
        <v>107</v>
      </c>
      <c r="C71" s="16" t="s">
        <v>53</v>
      </c>
      <c r="D71" s="24">
        <v>8.23</v>
      </c>
      <c r="E71" s="24">
        <v>7.73</v>
      </c>
      <c r="F71" s="24">
        <v>23.46</v>
      </c>
      <c r="G71" s="24">
        <v>195.79</v>
      </c>
      <c r="H71" s="24">
        <v>7.1999999999999995E-2</v>
      </c>
      <c r="I71" s="24">
        <v>0.47399999999999998</v>
      </c>
      <c r="J71" s="24">
        <v>7.8E-2</v>
      </c>
      <c r="K71" s="24">
        <v>1.1519999999999999</v>
      </c>
      <c r="L71" s="24">
        <v>155.72999999999999</v>
      </c>
      <c r="M71" s="24">
        <v>126.6</v>
      </c>
      <c r="N71" s="24">
        <v>14.202</v>
      </c>
      <c r="O71" s="25">
        <v>0.75</v>
      </c>
    </row>
    <row r="72" spans="1:15" ht="13.5" thickBot="1">
      <c r="A72" s="14"/>
      <c r="B72" s="15" t="s">
        <v>71</v>
      </c>
      <c r="C72" s="17"/>
      <c r="D72" s="26">
        <v>49.86</v>
      </c>
      <c r="E72" s="26">
        <v>37.75</v>
      </c>
      <c r="F72" s="26">
        <v>192.55</v>
      </c>
      <c r="G72" s="26">
        <v>1306.2099999999998</v>
      </c>
      <c r="H72" s="26">
        <v>0.63400000000000001</v>
      </c>
      <c r="I72" s="26">
        <v>150.459</v>
      </c>
      <c r="J72" s="26">
        <v>0.22799999999999998</v>
      </c>
      <c r="K72" s="26">
        <v>2.57</v>
      </c>
      <c r="L72" s="26">
        <v>557.85899999999992</v>
      </c>
      <c r="M72" s="26">
        <v>610.73</v>
      </c>
      <c r="N72" s="26">
        <v>151.05299999999997</v>
      </c>
      <c r="O72" s="27">
        <v>9.69</v>
      </c>
    </row>
    <row r="73" spans="1:15">
      <c r="A73" s="5"/>
      <c r="B73" s="1"/>
      <c r="C73" s="2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</row>
    <row r="74" spans="1:15">
      <c r="A74" s="43" t="s">
        <v>0</v>
      </c>
      <c r="B74" s="1" t="s">
        <v>108</v>
      </c>
      <c r="C74" s="2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</row>
    <row r="75" spans="1:15">
      <c r="A75" s="43" t="s">
        <v>22</v>
      </c>
      <c r="B75" s="6" t="s">
        <v>23</v>
      </c>
      <c r="C75" s="2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</row>
    <row r="76" spans="1:15">
      <c r="A76" s="219" t="s">
        <v>19</v>
      </c>
      <c r="B76" s="221" t="s">
        <v>21</v>
      </c>
      <c r="C76" s="2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</row>
    <row r="77" spans="1:15" ht="13.5" thickBot="1">
      <c r="A77" s="220"/>
      <c r="B77" s="222"/>
      <c r="C77" s="2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</row>
    <row r="78" spans="1:15">
      <c r="A78" s="223" t="s">
        <v>1</v>
      </c>
      <c r="B78" s="225" t="s">
        <v>2</v>
      </c>
      <c r="C78" s="227" t="s">
        <v>14</v>
      </c>
      <c r="D78" s="229" t="s">
        <v>7</v>
      </c>
      <c r="E78" s="229"/>
      <c r="F78" s="229"/>
      <c r="G78" s="229" t="s">
        <v>3</v>
      </c>
      <c r="H78" s="229" t="s">
        <v>4</v>
      </c>
      <c r="I78" s="229"/>
      <c r="J78" s="229"/>
      <c r="K78" s="229"/>
      <c r="L78" s="231" t="s">
        <v>5</v>
      </c>
      <c r="M78" s="232"/>
      <c r="N78" s="232"/>
      <c r="O78" s="233"/>
    </row>
    <row r="79" spans="1:15" ht="26.25" thickBot="1">
      <c r="A79" s="224"/>
      <c r="B79" s="226"/>
      <c r="C79" s="228"/>
      <c r="D79" s="44" t="s">
        <v>8</v>
      </c>
      <c r="E79" s="44" t="s">
        <v>6</v>
      </c>
      <c r="F79" s="44" t="s">
        <v>9</v>
      </c>
      <c r="G79" s="230"/>
      <c r="H79" s="44" t="s">
        <v>10</v>
      </c>
      <c r="I79" s="44" t="s">
        <v>11</v>
      </c>
      <c r="J79" s="44" t="s">
        <v>15</v>
      </c>
      <c r="K79" s="44" t="s">
        <v>16</v>
      </c>
      <c r="L79" s="44" t="s">
        <v>12</v>
      </c>
      <c r="M79" s="20" t="s">
        <v>17</v>
      </c>
      <c r="N79" s="20" t="s">
        <v>18</v>
      </c>
      <c r="O79" s="21" t="s">
        <v>13</v>
      </c>
    </row>
    <row r="80" spans="1:15">
      <c r="A80" s="9" t="s">
        <v>24</v>
      </c>
      <c r="B80" s="10" t="s">
        <v>25</v>
      </c>
      <c r="C80" s="11" t="s">
        <v>26</v>
      </c>
      <c r="D80" s="22" t="s">
        <v>27</v>
      </c>
      <c r="E80" s="22" t="s">
        <v>28</v>
      </c>
      <c r="F80" s="22" t="s">
        <v>29</v>
      </c>
      <c r="G80" s="22" t="s">
        <v>30</v>
      </c>
      <c r="H80" s="22" t="s">
        <v>31</v>
      </c>
      <c r="I80" s="22" t="s">
        <v>32</v>
      </c>
      <c r="J80" s="22" t="s">
        <v>33</v>
      </c>
      <c r="K80" s="22" t="s">
        <v>34</v>
      </c>
      <c r="L80" s="22" t="s">
        <v>35</v>
      </c>
      <c r="M80" s="22" t="s">
        <v>36</v>
      </c>
      <c r="N80" s="22" t="s">
        <v>37</v>
      </c>
      <c r="O80" s="23" t="s">
        <v>38</v>
      </c>
    </row>
    <row r="81" spans="1:15">
      <c r="A81" s="12"/>
      <c r="B81" s="29" t="s">
        <v>39</v>
      </c>
      <c r="C81" s="16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5"/>
    </row>
    <row r="82" spans="1:15">
      <c r="A82" s="12" t="s">
        <v>109</v>
      </c>
      <c r="B82" s="13" t="s">
        <v>110</v>
      </c>
      <c r="C82" s="16" t="s">
        <v>42</v>
      </c>
      <c r="D82" s="24">
        <v>7.74</v>
      </c>
      <c r="E82" s="24">
        <v>11.82</v>
      </c>
      <c r="F82" s="24">
        <v>35.54</v>
      </c>
      <c r="G82" s="24">
        <v>279.39999999999998</v>
      </c>
      <c r="H82" s="24">
        <v>0.08</v>
      </c>
      <c r="I82" s="24">
        <v>1.42</v>
      </c>
      <c r="J82" s="24">
        <v>0.08</v>
      </c>
      <c r="K82" s="24">
        <v>0.76</v>
      </c>
      <c r="L82" s="24">
        <v>140.6</v>
      </c>
      <c r="M82" s="24">
        <v>136.4</v>
      </c>
      <c r="N82" s="24">
        <v>23</v>
      </c>
      <c r="O82" s="25">
        <v>0.56000000000000005</v>
      </c>
    </row>
    <row r="83" spans="1:15">
      <c r="A83" s="12" t="s">
        <v>75</v>
      </c>
      <c r="B83" s="13" t="s">
        <v>76</v>
      </c>
      <c r="C83" s="16" t="s">
        <v>45</v>
      </c>
      <c r="D83" s="24">
        <v>2.25</v>
      </c>
      <c r="E83" s="24">
        <v>0.87</v>
      </c>
      <c r="F83" s="24">
        <v>15.42</v>
      </c>
      <c r="G83" s="24">
        <v>78.599999999999994</v>
      </c>
      <c r="H83" s="24">
        <v>3.3000000000000002E-2</v>
      </c>
      <c r="I83" s="24">
        <v>0</v>
      </c>
      <c r="J83" s="24">
        <v>0</v>
      </c>
      <c r="K83" s="24">
        <v>0.51</v>
      </c>
      <c r="L83" s="24">
        <v>5.7</v>
      </c>
      <c r="M83" s="24">
        <v>19.5</v>
      </c>
      <c r="N83" s="24">
        <v>3.9</v>
      </c>
      <c r="O83" s="25">
        <v>0.36</v>
      </c>
    </row>
    <row r="84" spans="1:15">
      <c r="A84" s="12" t="s">
        <v>111</v>
      </c>
      <c r="B84" s="13" t="s">
        <v>112</v>
      </c>
      <c r="C84" s="16" t="s">
        <v>42</v>
      </c>
      <c r="D84" s="24">
        <v>3.2</v>
      </c>
      <c r="E84" s="24">
        <v>2.7</v>
      </c>
      <c r="F84" s="24">
        <v>15.9</v>
      </c>
      <c r="G84" s="24">
        <v>131</v>
      </c>
      <c r="H84" s="24">
        <v>0.04</v>
      </c>
      <c r="I84" s="24">
        <v>1.3</v>
      </c>
      <c r="J84" s="24">
        <v>0.02</v>
      </c>
      <c r="K84" s="24">
        <v>0</v>
      </c>
      <c r="L84" s="24">
        <v>126</v>
      </c>
      <c r="M84" s="24">
        <v>90</v>
      </c>
      <c r="N84" s="24">
        <v>14</v>
      </c>
      <c r="O84" s="25">
        <v>0.1</v>
      </c>
    </row>
    <row r="85" spans="1:15">
      <c r="A85" s="12"/>
      <c r="B85" s="29" t="s">
        <v>50</v>
      </c>
      <c r="C85" s="16"/>
      <c r="D85" s="39">
        <f>SUM(D82:D84)</f>
        <v>13.190000000000001</v>
      </c>
      <c r="E85" s="39">
        <f t="shared" ref="E85:O85" si="6">SUM(E82:E84)</f>
        <v>15.39</v>
      </c>
      <c r="F85" s="39">
        <f t="shared" si="6"/>
        <v>66.86</v>
      </c>
      <c r="G85" s="39">
        <f t="shared" si="6"/>
        <v>489</v>
      </c>
      <c r="H85" s="39">
        <f t="shared" si="6"/>
        <v>0.153</v>
      </c>
      <c r="I85" s="39">
        <f t="shared" si="6"/>
        <v>2.7199999999999998</v>
      </c>
      <c r="J85" s="39">
        <f t="shared" si="6"/>
        <v>0.1</v>
      </c>
      <c r="K85" s="39">
        <f t="shared" si="6"/>
        <v>1.27</v>
      </c>
      <c r="L85" s="39">
        <f t="shared" si="6"/>
        <v>272.29999999999995</v>
      </c>
      <c r="M85" s="39">
        <f t="shared" si="6"/>
        <v>245.9</v>
      </c>
      <c r="N85" s="39">
        <f t="shared" si="6"/>
        <v>40.9</v>
      </c>
      <c r="O85" s="39">
        <f t="shared" si="6"/>
        <v>1.02</v>
      </c>
    </row>
    <row r="86" spans="1:15">
      <c r="A86" s="12" t="s">
        <v>113</v>
      </c>
      <c r="B86" s="13" t="s">
        <v>114</v>
      </c>
      <c r="C86" s="16" t="s">
        <v>53</v>
      </c>
      <c r="D86" s="24">
        <v>0.8</v>
      </c>
      <c r="E86" s="24">
        <v>0.1</v>
      </c>
      <c r="F86" s="24">
        <v>4.3</v>
      </c>
      <c r="G86" s="24">
        <v>21</v>
      </c>
      <c r="H86" s="24">
        <v>1.2E-2</v>
      </c>
      <c r="I86" s="24">
        <v>1.218</v>
      </c>
      <c r="J86" s="24">
        <v>0</v>
      </c>
      <c r="K86" s="24">
        <v>0</v>
      </c>
      <c r="L86" s="24">
        <v>20.309999999999999</v>
      </c>
      <c r="M86" s="24">
        <v>0</v>
      </c>
      <c r="N86" s="24">
        <v>12.077999999999999</v>
      </c>
      <c r="O86" s="25">
        <v>0.76800000000000002</v>
      </c>
    </row>
    <row r="87" spans="1:15" ht="25.5">
      <c r="A87" s="12" t="s">
        <v>115</v>
      </c>
      <c r="B87" s="13" t="s">
        <v>116</v>
      </c>
      <c r="C87" s="16" t="s">
        <v>42</v>
      </c>
      <c r="D87" s="24">
        <v>1.7</v>
      </c>
      <c r="E87" s="24">
        <v>5.16</v>
      </c>
      <c r="F87" s="24">
        <v>7.44</v>
      </c>
      <c r="G87" s="24">
        <v>83.9</v>
      </c>
      <c r="H87" s="24">
        <v>0.06</v>
      </c>
      <c r="I87" s="24">
        <v>24.9</v>
      </c>
      <c r="J87" s="24">
        <v>0.02</v>
      </c>
      <c r="K87" s="24">
        <v>0.12</v>
      </c>
      <c r="L87" s="24">
        <v>45.26</v>
      </c>
      <c r="M87" s="24">
        <v>31.32</v>
      </c>
      <c r="N87" s="24">
        <v>15.48</v>
      </c>
      <c r="O87" s="25">
        <v>0.6</v>
      </c>
    </row>
    <row r="88" spans="1:15">
      <c r="A88" s="12" t="s">
        <v>117</v>
      </c>
      <c r="B88" s="13" t="s">
        <v>118</v>
      </c>
      <c r="C88" s="16" t="s">
        <v>58</v>
      </c>
      <c r="D88" s="24">
        <v>7.69</v>
      </c>
      <c r="E88" s="24">
        <v>6.66</v>
      </c>
      <c r="F88" s="24">
        <v>16.25</v>
      </c>
      <c r="G88" s="24">
        <v>152.91999999999999</v>
      </c>
      <c r="H88" s="24">
        <v>4.8000000000000001E-2</v>
      </c>
      <c r="I88" s="24">
        <v>0.152</v>
      </c>
      <c r="J88" s="24">
        <v>1.6E-2</v>
      </c>
      <c r="K88" s="24">
        <v>3.2000000000000001E-2</v>
      </c>
      <c r="L88" s="24">
        <v>21.167999999999999</v>
      </c>
      <c r="M88" s="24">
        <v>9.2159999999999993</v>
      </c>
      <c r="N88" s="24">
        <v>0.72799999999999998</v>
      </c>
      <c r="O88" s="25">
        <v>0.44800000000000001</v>
      </c>
    </row>
    <row r="89" spans="1:15">
      <c r="A89" s="12" t="s">
        <v>119</v>
      </c>
      <c r="B89" s="13" t="s">
        <v>120</v>
      </c>
      <c r="C89" s="16" t="s">
        <v>61</v>
      </c>
      <c r="D89" s="24">
        <v>3.69</v>
      </c>
      <c r="E89" s="24">
        <v>6.08</v>
      </c>
      <c r="F89" s="24">
        <v>17.309999999999999</v>
      </c>
      <c r="G89" s="24">
        <v>204.6</v>
      </c>
      <c r="H89" s="24">
        <v>0.03</v>
      </c>
      <c r="I89" s="24">
        <v>0</v>
      </c>
      <c r="J89" s="24">
        <v>4.4999999999999998E-2</v>
      </c>
      <c r="K89" s="24">
        <v>0.28499999999999998</v>
      </c>
      <c r="L89" s="24">
        <v>5.0999999999999996</v>
      </c>
      <c r="M89" s="24">
        <v>70.8</v>
      </c>
      <c r="N89" s="24">
        <v>22.8</v>
      </c>
      <c r="O89" s="25">
        <v>0.52500000000000002</v>
      </c>
    </row>
    <row r="90" spans="1:15">
      <c r="A90" s="12" t="s">
        <v>62</v>
      </c>
      <c r="B90" s="13" t="s">
        <v>63</v>
      </c>
      <c r="C90" s="16" t="s">
        <v>42</v>
      </c>
      <c r="D90" s="24">
        <v>0.5</v>
      </c>
      <c r="E90" s="24">
        <v>0</v>
      </c>
      <c r="F90" s="24">
        <v>27</v>
      </c>
      <c r="G90" s="24">
        <v>110</v>
      </c>
      <c r="H90" s="24">
        <v>0</v>
      </c>
      <c r="I90" s="24">
        <v>0.5</v>
      </c>
      <c r="J90" s="24">
        <v>0</v>
      </c>
      <c r="K90" s="24">
        <v>0</v>
      </c>
      <c r="L90" s="24">
        <v>28</v>
      </c>
      <c r="M90" s="24">
        <v>19</v>
      </c>
      <c r="N90" s="24">
        <v>7</v>
      </c>
      <c r="O90" s="25">
        <v>1.5</v>
      </c>
    </row>
    <row r="91" spans="1:15">
      <c r="A91" s="12" t="s">
        <v>43</v>
      </c>
      <c r="B91" s="13" t="s">
        <v>44</v>
      </c>
      <c r="C91" s="16" t="s">
        <v>45</v>
      </c>
      <c r="D91" s="24">
        <v>2.37</v>
      </c>
      <c r="E91" s="24">
        <v>0.3</v>
      </c>
      <c r="F91" s="24">
        <v>14.76</v>
      </c>
      <c r="G91" s="24">
        <v>70.5</v>
      </c>
      <c r="H91" s="24">
        <v>0.06</v>
      </c>
      <c r="I91" s="24">
        <v>0</v>
      </c>
      <c r="J91" s="24">
        <v>0</v>
      </c>
      <c r="K91" s="24">
        <v>0</v>
      </c>
      <c r="L91" s="24">
        <v>6.9</v>
      </c>
      <c r="M91" s="24">
        <v>0</v>
      </c>
      <c r="N91" s="24">
        <v>0</v>
      </c>
      <c r="O91" s="25">
        <v>0.56999999999999995</v>
      </c>
    </row>
    <row r="92" spans="1:15">
      <c r="A92" s="12" t="s">
        <v>64</v>
      </c>
      <c r="B92" s="13" t="s">
        <v>65</v>
      </c>
      <c r="C92" s="16" t="s">
        <v>45</v>
      </c>
      <c r="D92" s="24">
        <v>1.98</v>
      </c>
      <c r="E92" s="24">
        <v>0.36</v>
      </c>
      <c r="F92" s="24">
        <v>10.02</v>
      </c>
      <c r="G92" s="24">
        <v>52.2</v>
      </c>
      <c r="H92" s="24">
        <v>5.3999999999999999E-2</v>
      </c>
      <c r="I92" s="24">
        <v>0</v>
      </c>
      <c r="J92" s="24">
        <v>0</v>
      </c>
      <c r="K92" s="24">
        <v>0.42</v>
      </c>
      <c r="L92" s="24">
        <v>10.5</v>
      </c>
      <c r="M92" s="24">
        <v>47.4</v>
      </c>
      <c r="N92" s="24">
        <v>14.1</v>
      </c>
      <c r="O92" s="25">
        <v>1.17</v>
      </c>
    </row>
    <row r="93" spans="1:15">
      <c r="A93" s="12"/>
      <c r="B93" s="29" t="s">
        <v>66</v>
      </c>
      <c r="C93" s="16"/>
      <c r="D93" s="39">
        <f>SUM(D86:D92)</f>
        <v>18.73</v>
      </c>
      <c r="E93" s="39">
        <f t="shared" ref="E93:O93" si="7">SUM(E86:E92)</f>
        <v>18.66</v>
      </c>
      <c r="F93" s="39">
        <f t="shared" si="7"/>
        <v>97.08</v>
      </c>
      <c r="G93" s="39">
        <f t="shared" si="7"/>
        <v>695.12</v>
      </c>
      <c r="H93" s="39">
        <f t="shared" si="7"/>
        <v>0.26400000000000001</v>
      </c>
      <c r="I93" s="39">
        <f t="shared" si="7"/>
        <v>26.77</v>
      </c>
      <c r="J93" s="39">
        <f t="shared" si="7"/>
        <v>8.1000000000000003E-2</v>
      </c>
      <c r="K93" s="39">
        <f t="shared" si="7"/>
        <v>0.85699999999999998</v>
      </c>
      <c r="L93" s="39">
        <f t="shared" si="7"/>
        <v>137.238</v>
      </c>
      <c r="M93" s="39">
        <f t="shared" si="7"/>
        <v>177.73600000000002</v>
      </c>
      <c r="N93" s="39">
        <f t="shared" si="7"/>
        <v>72.185999999999993</v>
      </c>
      <c r="O93" s="39">
        <f t="shared" si="7"/>
        <v>5.5809999999999995</v>
      </c>
    </row>
    <row r="94" spans="1:15">
      <c r="A94" s="12" t="s">
        <v>121</v>
      </c>
      <c r="B94" s="13" t="s">
        <v>122</v>
      </c>
      <c r="C94" s="16" t="s">
        <v>42</v>
      </c>
      <c r="D94" s="24">
        <v>1.4</v>
      </c>
      <c r="E94" s="24">
        <v>0.2</v>
      </c>
      <c r="F94" s="24">
        <v>26.4</v>
      </c>
      <c r="G94" s="24">
        <v>120</v>
      </c>
      <c r="H94" s="24">
        <v>0.08</v>
      </c>
      <c r="I94" s="24">
        <v>80</v>
      </c>
      <c r="J94" s="24">
        <v>0.02</v>
      </c>
      <c r="K94" s="24">
        <v>0.4</v>
      </c>
      <c r="L94" s="24">
        <v>36</v>
      </c>
      <c r="M94" s="24">
        <v>26</v>
      </c>
      <c r="N94" s="24">
        <v>22</v>
      </c>
      <c r="O94" s="25">
        <v>0.6</v>
      </c>
    </row>
    <row r="95" spans="1:15">
      <c r="A95" s="12" t="s">
        <v>123</v>
      </c>
      <c r="B95" s="13" t="s">
        <v>124</v>
      </c>
      <c r="C95" s="16" t="s">
        <v>125</v>
      </c>
      <c r="D95" s="24">
        <v>2.77</v>
      </c>
      <c r="E95" s="24">
        <v>5.23</v>
      </c>
      <c r="F95" s="24">
        <v>23.52</v>
      </c>
      <c r="G95" s="24">
        <v>152</v>
      </c>
      <c r="H95" s="24">
        <v>3.2000000000000001E-2</v>
      </c>
      <c r="I95" s="24">
        <v>0</v>
      </c>
      <c r="J95" s="24">
        <v>3.5999999999999997E-2</v>
      </c>
      <c r="K95" s="24">
        <v>0.48</v>
      </c>
      <c r="L95" s="24">
        <v>6.4</v>
      </c>
      <c r="M95" s="24">
        <v>23.468</v>
      </c>
      <c r="N95" s="24">
        <v>3.7320000000000002</v>
      </c>
      <c r="O95" s="25">
        <v>0.32</v>
      </c>
    </row>
    <row r="96" spans="1:15" ht="13.5" thickBot="1">
      <c r="A96" s="14"/>
      <c r="B96" s="15" t="s">
        <v>71</v>
      </c>
      <c r="C96" s="17"/>
      <c r="D96" s="26">
        <v>36.090000000000011</v>
      </c>
      <c r="E96" s="26">
        <v>39.480000000000004</v>
      </c>
      <c r="F96" s="26">
        <v>213.86</v>
      </c>
      <c r="G96" s="26">
        <v>1456.1200000000001</v>
      </c>
      <c r="H96" s="26">
        <v>0.52900000000000003</v>
      </c>
      <c r="I96" s="26">
        <v>109.49</v>
      </c>
      <c r="J96" s="26">
        <v>0.23699999999999999</v>
      </c>
      <c r="K96" s="26">
        <v>3.0070000000000001</v>
      </c>
      <c r="L96" s="26">
        <v>451.93799999999993</v>
      </c>
      <c r="M96" s="26">
        <v>473.10400000000004</v>
      </c>
      <c r="N96" s="26">
        <v>138.81799999999998</v>
      </c>
      <c r="O96" s="27">
        <v>7.5209999999999999</v>
      </c>
    </row>
    <row r="97" spans="1:15">
      <c r="A97" s="5"/>
      <c r="B97" s="1"/>
      <c r="C97" s="2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</row>
    <row r="98" spans="1:15">
      <c r="A98" s="43" t="s">
        <v>0</v>
      </c>
      <c r="B98" s="1" t="s">
        <v>126</v>
      </c>
      <c r="C98" s="2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</row>
    <row r="99" spans="1:15">
      <c r="A99" s="43" t="s">
        <v>22</v>
      </c>
      <c r="B99" s="6" t="s">
        <v>23</v>
      </c>
      <c r="C99" s="2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</row>
    <row r="100" spans="1:15">
      <c r="A100" s="219" t="s">
        <v>19</v>
      </c>
      <c r="B100" s="221" t="s">
        <v>21</v>
      </c>
      <c r="C100" s="2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</row>
    <row r="101" spans="1:15" ht="13.5" thickBot="1">
      <c r="A101" s="220"/>
      <c r="B101" s="222"/>
      <c r="C101" s="2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</row>
    <row r="102" spans="1:15">
      <c r="A102" s="223" t="s">
        <v>1</v>
      </c>
      <c r="B102" s="225" t="s">
        <v>2</v>
      </c>
      <c r="C102" s="227" t="s">
        <v>14</v>
      </c>
      <c r="D102" s="229" t="s">
        <v>7</v>
      </c>
      <c r="E102" s="229"/>
      <c r="F102" s="229"/>
      <c r="G102" s="229" t="s">
        <v>3</v>
      </c>
      <c r="H102" s="229" t="s">
        <v>4</v>
      </c>
      <c r="I102" s="229"/>
      <c r="J102" s="229"/>
      <c r="K102" s="229"/>
      <c r="L102" s="231" t="s">
        <v>5</v>
      </c>
      <c r="M102" s="232"/>
      <c r="N102" s="232"/>
      <c r="O102" s="233"/>
    </row>
    <row r="103" spans="1:15" ht="26.25" thickBot="1">
      <c r="A103" s="224"/>
      <c r="B103" s="226"/>
      <c r="C103" s="228"/>
      <c r="D103" s="44" t="s">
        <v>8</v>
      </c>
      <c r="E103" s="44" t="s">
        <v>6</v>
      </c>
      <c r="F103" s="44" t="s">
        <v>9</v>
      </c>
      <c r="G103" s="230"/>
      <c r="H103" s="44" t="s">
        <v>10</v>
      </c>
      <c r="I103" s="44" t="s">
        <v>11</v>
      </c>
      <c r="J103" s="44" t="s">
        <v>15</v>
      </c>
      <c r="K103" s="44" t="s">
        <v>16</v>
      </c>
      <c r="L103" s="44" t="s">
        <v>12</v>
      </c>
      <c r="M103" s="20" t="s">
        <v>17</v>
      </c>
      <c r="N103" s="20" t="s">
        <v>18</v>
      </c>
      <c r="O103" s="21" t="s">
        <v>13</v>
      </c>
    </row>
    <row r="104" spans="1:15">
      <c r="A104" s="9" t="s">
        <v>24</v>
      </c>
      <c r="B104" s="10" t="s">
        <v>25</v>
      </c>
      <c r="C104" s="11" t="s">
        <v>26</v>
      </c>
      <c r="D104" s="22" t="s">
        <v>27</v>
      </c>
      <c r="E104" s="22" t="s">
        <v>28</v>
      </c>
      <c r="F104" s="22" t="s">
        <v>29</v>
      </c>
      <c r="G104" s="22" t="s">
        <v>30</v>
      </c>
      <c r="H104" s="22" t="s">
        <v>31</v>
      </c>
      <c r="I104" s="22" t="s">
        <v>32</v>
      </c>
      <c r="J104" s="22" t="s">
        <v>33</v>
      </c>
      <c r="K104" s="22" t="s">
        <v>34</v>
      </c>
      <c r="L104" s="22" t="s">
        <v>35</v>
      </c>
      <c r="M104" s="22" t="s">
        <v>36</v>
      </c>
      <c r="N104" s="22" t="s">
        <v>37</v>
      </c>
      <c r="O104" s="23" t="s">
        <v>38</v>
      </c>
    </row>
    <row r="105" spans="1:15">
      <c r="A105" s="12"/>
      <c r="B105" s="29" t="s">
        <v>39</v>
      </c>
      <c r="C105" s="16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5"/>
    </row>
    <row r="106" spans="1:15">
      <c r="A106" s="12" t="s">
        <v>127</v>
      </c>
      <c r="B106" s="13" t="s">
        <v>128</v>
      </c>
      <c r="C106" s="16" t="s">
        <v>61</v>
      </c>
      <c r="D106" s="24">
        <v>8.33</v>
      </c>
      <c r="E106" s="24">
        <v>12</v>
      </c>
      <c r="F106" s="24">
        <v>37.76</v>
      </c>
      <c r="G106" s="24">
        <v>291.87</v>
      </c>
      <c r="H106" s="24">
        <v>0.09</v>
      </c>
      <c r="I106" s="24">
        <v>0.24</v>
      </c>
      <c r="J106" s="24">
        <v>0.03</v>
      </c>
      <c r="K106" s="24">
        <v>0.03</v>
      </c>
      <c r="L106" s="24">
        <v>123.54</v>
      </c>
      <c r="M106" s="24">
        <v>47.865000000000002</v>
      </c>
      <c r="N106" s="24">
        <v>8.0549999999999997</v>
      </c>
      <c r="O106" s="25">
        <v>1.29</v>
      </c>
    </row>
    <row r="107" spans="1:15">
      <c r="A107" s="12" t="s">
        <v>48</v>
      </c>
      <c r="B107" s="13" t="s">
        <v>49</v>
      </c>
      <c r="C107" s="16" t="s">
        <v>42</v>
      </c>
      <c r="D107" s="24">
        <v>0.1</v>
      </c>
      <c r="E107" s="24">
        <v>0</v>
      </c>
      <c r="F107" s="24">
        <v>15</v>
      </c>
      <c r="G107" s="24">
        <v>60</v>
      </c>
      <c r="H107" s="24">
        <v>0</v>
      </c>
      <c r="I107" s="24">
        <v>0</v>
      </c>
      <c r="J107" s="24">
        <v>0</v>
      </c>
      <c r="K107" s="24">
        <v>0</v>
      </c>
      <c r="L107" s="24">
        <v>11</v>
      </c>
      <c r="M107" s="24">
        <v>3</v>
      </c>
      <c r="N107" s="24">
        <v>1</v>
      </c>
      <c r="O107" s="25">
        <v>0.3</v>
      </c>
    </row>
    <row r="108" spans="1:15">
      <c r="A108" s="12"/>
      <c r="B108" s="29" t="s">
        <v>50</v>
      </c>
      <c r="C108" s="16"/>
      <c r="D108" s="39">
        <f>SUM(D106:D107)</f>
        <v>8.43</v>
      </c>
      <c r="E108" s="39">
        <f t="shared" ref="E108:O108" si="8">SUM(E106:E107)</f>
        <v>12</v>
      </c>
      <c r="F108" s="39">
        <f t="shared" si="8"/>
        <v>52.76</v>
      </c>
      <c r="G108" s="39">
        <f t="shared" si="8"/>
        <v>351.87</v>
      </c>
      <c r="H108" s="39">
        <f t="shared" si="8"/>
        <v>0.09</v>
      </c>
      <c r="I108" s="39">
        <f t="shared" si="8"/>
        <v>0.24</v>
      </c>
      <c r="J108" s="39">
        <f t="shared" si="8"/>
        <v>0.03</v>
      </c>
      <c r="K108" s="39">
        <f t="shared" si="8"/>
        <v>0.03</v>
      </c>
      <c r="L108" s="39">
        <f t="shared" si="8"/>
        <v>134.54000000000002</v>
      </c>
      <c r="M108" s="39">
        <f t="shared" si="8"/>
        <v>50.865000000000002</v>
      </c>
      <c r="N108" s="39">
        <f t="shared" si="8"/>
        <v>9.0549999999999997</v>
      </c>
      <c r="O108" s="39">
        <f t="shared" si="8"/>
        <v>1.59</v>
      </c>
    </row>
    <row r="109" spans="1:15">
      <c r="A109" s="12" t="s">
        <v>129</v>
      </c>
      <c r="B109" s="13" t="s">
        <v>130</v>
      </c>
      <c r="C109" s="16" t="s">
        <v>53</v>
      </c>
      <c r="D109" s="24">
        <v>0.7</v>
      </c>
      <c r="E109" s="24">
        <v>0.06</v>
      </c>
      <c r="F109" s="24">
        <v>3.4</v>
      </c>
      <c r="G109" s="24">
        <v>17</v>
      </c>
      <c r="H109" s="24">
        <v>0.03</v>
      </c>
      <c r="I109" s="24">
        <v>0.61199999999999999</v>
      </c>
      <c r="J109" s="24">
        <v>0</v>
      </c>
      <c r="K109" s="24">
        <v>0</v>
      </c>
      <c r="L109" s="24">
        <v>14.7</v>
      </c>
      <c r="M109" s="24">
        <v>0</v>
      </c>
      <c r="N109" s="24">
        <v>20.687999999999999</v>
      </c>
      <c r="O109" s="25">
        <v>0.378</v>
      </c>
    </row>
    <row r="110" spans="1:15" ht="25.5">
      <c r="A110" s="12" t="s">
        <v>131</v>
      </c>
      <c r="B110" s="13" t="s">
        <v>132</v>
      </c>
      <c r="C110" s="16" t="s">
        <v>42</v>
      </c>
      <c r="D110" s="24">
        <v>2.2799999999999998</v>
      </c>
      <c r="E110" s="24">
        <v>4.34</v>
      </c>
      <c r="F110" s="24">
        <v>12.08</v>
      </c>
      <c r="G110" s="24">
        <v>97.08</v>
      </c>
      <c r="H110" s="24">
        <v>0.08</v>
      </c>
      <c r="I110" s="24">
        <v>13.68</v>
      </c>
      <c r="J110" s="24">
        <v>0</v>
      </c>
      <c r="K110" s="24">
        <v>0.08</v>
      </c>
      <c r="L110" s="24">
        <v>21.82</v>
      </c>
      <c r="M110" s="24">
        <v>45.1</v>
      </c>
      <c r="N110" s="24">
        <v>19.68</v>
      </c>
      <c r="O110" s="25">
        <v>0.78</v>
      </c>
    </row>
    <row r="111" spans="1:15">
      <c r="A111" s="12" t="s">
        <v>133</v>
      </c>
      <c r="B111" s="13" t="s">
        <v>134</v>
      </c>
      <c r="C111" s="16" t="s">
        <v>58</v>
      </c>
      <c r="D111" s="24">
        <v>10.32</v>
      </c>
      <c r="E111" s="24">
        <v>3.98</v>
      </c>
      <c r="F111" s="24">
        <v>9.1</v>
      </c>
      <c r="G111" s="24">
        <v>111.13</v>
      </c>
      <c r="H111" s="24">
        <v>6.4000000000000001E-2</v>
      </c>
      <c r="I111" s="24">
        <v>0.76800000000000002</v>
      </c>
      <c r="J111" s="24">
        <v>2.4E-2</v>
      </c>
      <c r="K111" s="24">
        <v>7.1999999999999995E-2</v>
      </c>
      <c r="L111" s="24">
        <v>29.128</v>
      </c>
      <c r="M111" s="24">
        <v>60.591999999999999</v>
      </c>
      <c r="N111" s="24">
        <v>30.68</v>
      </c>
      <c r="O111" s="25">
        <v>0.82399999999999995</v>
      </c>
    </row>
    <row r="112" spans="1:15">
      <c r="A112" s="12" t="s">
        <v>135</v>
      </c>
      <c r="B112" s="13" t="s">
        <v>136</v>
      </c>
      <c r="C112" s="16" t="s">
        <v>61</v>
      </c>
      <c r="D112" s="24">
        <v>2.96</v>
      </c>
      <c r="E112" s="24">
        <v>6.27</v>
      </c>
      <c r="F112" s="24">
        <v>15.51</v>
      </c>
      <c r="G112" s="24">
        <v>131.79</v>
      </c>
      <c r="H112" s="24">
        <v>0.12</v>
      </c>
      <c r="I112" s="24">
        <v>28.02</v>
      </c>
      <c r="J112" s="24">
        <v>0</v>
      </c>
      <c r="K112" s="24">
        <v>0.12</v>
      </c>
      <c r="L112" s="24">
        <v>52.29</v>
      </c>
      <c r="M112" s="24">
        <v>51.06</v>
      </c>
      <c r="N112" s="24">
        <v>20.52</v>
      </c>
      <c r="O112" s="25">
        <v>1.02</v>
      </c>
    </row>
    <row r="113" spans="1:15">
      <c r="A113" s="12" t="s">
        <v>85</v>
      </c>
      <c r="B113" s="13" t="s">
        <v>86</v>
      </c>
      <c r="C113" s="16" t="s">
        <v>42</v>
      </c>
      <c r="D113" s="24">
        <v>0.3</v>
      </c>
      <c r="E113" s="24">
        <v>0.2</v>
      </c>
      <c r="F113" s="24">
        <v>20.2</v>
      </c>
      <c r="G113" s="24">
        <v>81</v>
      </c>
      <c r="H113" s="24">
        <v>0.04</v>
      </c>
      <c r="I113" s="24">
        <v>1.48</v>
      </c>
      <c r="J113" s="24">
        <v>0.22</v>
      </c>
      <c r="K113" s="24">
        <v>2.04</v>
      </c>
      <c r="L113" s="24">
        <v>68.739999999999995</v>
      </c>
      <c r="M113" s="24">
        <v>54.02</v>
      </c>
      <c r="N113" s="24">
        <v>40.86</v>
      </c>
      <c r="O113" s="25">
        <v>1.24</v>
      </c>
    </row>
    <row r="114" spans="1:15">
      <c r="A114" s="12" t="s">
        <v>43</v>
      </c>
      <c r="B114" s="13" t="s">
        <v>44</v>
      </c>
      <c r="C114" s="16" t="s">
        <v>45</v>
      </c>
      <c r="D114" s="24">
        <v>2.37</v>
      </c>
      <c r="E114" s="24">
        <v>0.3</v>
      </c>
      <c r="F114" s="24">
        <v>14.76</v>
      </c>
      <c r="G114" s="24">
        <v>70.5</v>
      </c>
      <c r="H114" s="24">
        <v>0.06</v>
      </c>
      <c r="I114" s="24">
        <v>0</v>
      </c>
      <c r="J114" s="24">
        <v>0</v>
      </c>
      <c r="K114" s="24">
        <v>0</v>
      </c>
      <c r="L114" s="24">
        <v>6.9</v>
      </c>
      <c r="M114" s="24">
        <v>0</v>
      </c>
      <c r="N114" s="24">
        <v>0</v>
      </c>
      <c r="O114" s="25">
        <v>0.56999999999999995</v>
      </c>
    </row>
    <row r="115" spans="1:15">
      <c r="A115" s="12" t="s">
        <v>64</v>
      </c>
      <c r="B115" s="13" t="s">
        <v>65</v>
      </c>
      <c r="C115" s="16" t="s">
        <v>45</v>
      </c>
      <c r="D115" s="24">
        <v>1.98</v>
      </c>
      <c r="E115" s="24">
        <v>0.36</v>
      </c>
      <c r="F115" s="24">
        <v>10.02</v>
      </c>
      <c r="G115" s="24">
        <v>52.2</v>
      </c>
      <c r="H115" s="24">
        <v>5.3999999999999999E-2</v>
      </c>
      <c r="I115" s="24">
        <v>0</v>
      </c>
      <c r="J115" s="24">
        <v>0</v>
      </c>
      <c r="K115" s="24">
        <v>0.42</v>
      </c>
      <c r="L115" s="24">
        <v>10.5</v>
      </c>
      <c r="M115" s="24">
        <v>47.4</v>
      </c>
      <c r="N115" s="24">
        <v>14.1</v>
      </c>
      <c r="O115" s="25">
        <v>1.17</v>
      </c>
    </row>
    <row r="116" spans="1:15">
      <c r="A116" s="12"/>
      <c r="B116" s="29" t="s">
        <v>66</v>
      </c>
      <c r="C116" s="16"/>
      <c r="D116" s="39">
        <f>SUM(D109:D115)</f>
        <v>20.910000000000004</v>
      </c>
      <c r="E116" s="39">
        <f t="shared" ref="E116:O116" si="9">SUM(E109:E115)</f>
        <v>15.509999999999998</v>
      </c>
      <c r="F116" s="39">
        <f t="shared" si="9"/>
        <v>85.07</v>
      </c>
      <c r="G116" s="39">
        <f t="shared" si="9"/>
        <v>560.70000000000005</v>
      </c>
      <c r="H116" s="39">
        <f t="shared" si="9"/>
        <v>0.44799999999999995</v>
      </c>
      <c r="I116" s="39">
        <f t="shared" si="9"/>
        <v>44.559999999999995</v>
      </c>
      <c r="J116" s="39">
        <f t="shared" si="9"/>
        <v>0.24399999999999999</v>
      </c>
      <c r="K116" s="39">
        <f t="shared" si="9"/>
        <v>2.7320000000000002</v>
      </c>
      <c r="L116" s="39">
        <f t="shared" si="9"/>
        <v>204.078</v>
      </c>
      <c r="M116" s="39">
        <f t="shared" si="9"/>
        <v>258.17200000000003</v>
      </c>
      <c r="N116" s="39">
        <f t="shared" si="9"/>
        <v>146.52799999999999</v>
      </c>
      <c r="O116" s="39">
        <f t="shared" si="9"/>
        <v>5.9820000000000002</v>
      </c>
    </row>
    <row r="117" spans="1:15">
      <c r="A117" s="12" t="s">
        <v>67</v>
      </c>
      <c r="B117" s="13" t="s">
        <v>68</v>
      </c>
      <c r="C117" s="16" t="s">
        <v>42</v>
      </c>
      <c r="D117" s="24">
        <v>1.4</v>
      </c>
      <c r="E117" s="24">
        <v>0</v>
      </c>
      <c r="F117" s="24">
        <v>29</v>
      </c>
      <c r="G117" s="24">
        <v>122</v>
      </c>
      <c r="H117" s="24">
        <v>0</v>
      </c>
      <c r="I117" s="24">
        <v>0</v>
      </c>
      <c r="J117" s="24">
        <v>0</v>
      </c>
      <c r="K117" s="24">
        <v>0</v>
      </c>
      <c r="L117" s="24">
        <v>1</v>
      </c>
      <c r="M117" s="24">
        <v>0</v>
      </c>
      <c r="N117" s="24">
        <v>0</v>
      </c>
      <c r="O117" s="25">
        <v>0.1</v>
      </c>
    </row>
    <row r="118" spans="1:15">
      <c r="A118" s="12" t="s">
        <v>137</v>
      </c>
      <c r="B118" s="13" t="s">
        <v>138</v>
      </c>
      <c r="C118" s="16" t="s">
        <v>53</v>
      </c>
      <c r="D118" s="24">
        <v>5.83</v>
      </c>
      <c r="E118" s="24">
        <v>1.91</v>
      </c>
      <c r="F118" s="24">
        <v>43.4</v>
      </c>
      <c r="G118" s="24">
        <v>213.09</v>
      </c>
      <c r="H118" s="24">
        <v>9.6000000000000002E-2</v>
      </c>
      <c r="I118" s="24">
        <v>0</v>
      </c>
      <c r="J118" s="24">
        <v>0</v>
      </c>
      <c r="K118" s="24">
        <v>0.79800000000000004</v>
      </c>
      <c r="L118" s="24">
        <v>11.46</v>
      </c>
      <c r="M118" s="24">
        <v>48.756</v>
      </c>
      <c r="N118" s="24">
        <v>9.09</v>
      </c>
      <c r="O118" s="25">
        <v>0.68400000000000005</v>
      </c>
    </row>
    <row r="119" spans="1:15" ht="13.5" thickBot="1">
      <c r="A119" s="14"/>
      <c r="B119" s="15" t="s">
        <v>71</v>
      </c>
      <c r="C119" s="17"/>
      <c r="D119" s="26">
        <v>36.57</v>
      </c>
      <c r="E119" s="26">
        <v>29.419999999999998</v>
      </c>
      <c r="F119" s="26">
        <v>210.23000000000002</v>
      </c>
      <c r="G119" s="26">
        <v>1247.6599999999999</v>
      </c>
      <c r="H119" s="26">
        <v>0.63400000000000001</v>
      </c>
      <c r="I119" s="26">
        <v>44.8</v>
      </c>
      <c r="J119" s="26">
        <v>0.27400000000000002</v>
      </c>
      <c r="K119" s="26">
        <v>3.56</v>
      </c>
      <c r="L119" s="26">
        <v>351.07799999999992</v>
      </c>
      <c r="M119" s="26">
        <v>357.79300000000001</v>
      </c>
      <c r="N119" s="26">
        <v>164.673</v>
      </c>
      <c r="O119" s="27">
        <v>8.3559999999999999</v>
      </c>
    </row>
    <row r="120" spans="1:15">
      <c r="A120" s="5"/>
      <c r="B120" s="1"/>
      <c r="C120" s="2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</row>
    <row r="121" spans="1:15">
      <c r="A121" s="43" t="s">
        <v>0</v>
      </c>
      <c r="B121" s="1" t="s">
        <v>139</v>
      </c>
      <c r="C121" s="2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</row>
    <row r="122" spans="1:15">
      <c r="A122" s="43" t="s">
        <v>22</v>
      </c>
      <c r="B122" s="6" t="s">
        <v>23</v>
      </c>
      <c r="C122" s="2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</row>
    <row r="123" spans="1:15">
      <c r="A123" s="219" t="s">
        <v>19</v>
      </c>
      <c r="B123" s="221" t="s">
        <v>21</v>
      </c>
      <c r="C123" s="2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</row>
    <row r="124" spans="1:15" ht="13.5" thickBot="1">
      <c r="A124" s="220"/>
      <c r="B124" s="222"/>
      <c r="C124" s="2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</row>
    <row r="125" spans="1:15">
      <c r="A125" s="223" t="s">
        <v>1</v>
      </c>
      <c r="B125" s="225" t="s">
        <v>2</v>
      </c>
      <c r="C125" s="227" t="s">
        <v>14</v>
      </c>
      <c r="D125" s="229" t="s">
        <v>7</v>
      </c>
      <c r="E125" s="229"/>
      <c r="F125" s="229"/>
      <c r="G125" s="229" t="s">
        <v>3</v>
      </c>
      <c r="H125" s="229" t="s">
        <v>4</v>
      </c>
      <c r="I125" s="229"/>
      <c r="J125" s="229"/>
      <c r="K125" s="229"/>
      <c r="L125" s="231" t="s">
        <v>5</v>
      </c>
      <c r="M125" s="232"/>
      <c r="N125" s="232"/>
      <c r="O125" s="233"/>
    </row>
    <row r="126" spans="1:15" ht="26.25" thickBot="1">
      <c r="A126" s="224"/>
      <c r="B126" s="226"/>
      <c r="C126" s="228"/>
      <c r="D126" s="44" t="s">
        <v>8</v>
      </c>
      <c r="E126" s="44" t="s">
        <v>6</v>
      </c>
      <c r="F126" s="44" t="s">
        <v>9</v>
      </c>
      <c r="G126" s="230"/>
      <c r="H126" s="44" t="s">
        <v>10</v>
      </c>
      <c r="I126" s="44" t="s">
        <v>11</v>
      </c>
      <c r="J126" s="44" t="s">
        <v>15</v>
      </c>
      <c r="K126" s="44" t="s">
        <v>16</v>
      </c>
      <c r="L126" s="44" t="s">
        <v>12</v>
      </c>
      <c r="M126" s="20" t="s">
        <v>17</v>
      </c>
      <c r="N126" s="20" t="s">
        <v>18</v>
      </c>
      <c r="O126" s="21" t="s">
        <v>13</v>
      </c>
    </row>
    <row r="127" spans="1:15">
      <c r="A127" s="9" t="s">
        <v>24</v>
      </c>
      <c r="B127" s="10" t="s">
        <v>25</v>
      </c>
      <c r="C127" s="11" t="s">
        <v>26</v>
      </c>
      <c r="D127" s="22" t="s">
        <v>27</v>
      </c>
      <c r="E127" s="22" t="s">
        <v>28</v>
      </c>
      <c r="F127" s="22" t="s">
        <v>29</v>
      </c>
      <c r="G127" s="22" t="s">
        <v>30</v>
      </c>
      <c r="H127" s="22" t="s">
        <v>31</v>
      </c>
      <c r="I127" s="22" t="s">
        <v>32</v>
      </c>
      <c r="J127" s="22" t="s">
        <v>33</v>
      </c>
      <c r="K127" s="22" t="s">
        <v>34</v>
      </c>
      <c r="L127" s="22" t="s">
        <v>35</v>
      </c>
      <c r="M127" s="22" t="s">
        <v>36</v>
      </c>
      <c r="N127" s="22" t="s">
        <v>37</v>
      </c>
      <c r="O127" s="23" t="s">
        <v>38</v>
      </c>
    </row>
    <row r="128" spans="1:15">
      <c r="A128" s="12"/>
      <c r="B128" s="29" t="s">
        <v>39</v>
      </c>
      <c r="C128" s="16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5"/>
    </row>
    <row r="129" spans="1:15">
      <c r="A129" s="12" t="s">
        <v>140</v>
      </c>
      <c r="B129" s="13" t="s">
        <v>141</v>
      </c>
      <c r="C129" s="16" t="s">
        <v>42</v>
      </c>
      <c r="D129" s="24">
        <v>7.16</v>
      </c>
      <c r="E129" s="24">
        <v>9.4</v>
      </c>
      <c r="F129" s="24">
        <v>28.8</v>
      </c>
      <c r="G129" s="24">
        <v>291.89999999999998</v>
      </c>
      <c r="H129" s="24">
        <v>0.16</v>
      </c>
      <c r="I129" s="24">
        <v>1.54</v>
      </c>
      <c r="J129" s="24">
        <v>0.06</v>
      </c>
      <c r="K129" s="24">
        <v>0.54</v>
      </c>
      <c r="L129" s="24">
        <v>156.80000000000001</v>
      </c>
      <c r="M129" s="24">
        <v>206</v>
      </c>
      <c r="N129" s="24">
        <v>55.6</v>
      </c>
      <c r="O129" s="25">
        <v>1.24</v>
      </c>
    </row>
    <row r="130" spans="1:15">
      <c r="A130" s="12" t="s">
        <v>75</v>
      </c>
      <c r="B130" s="13" t="s">
        <v>76</v>
      </c>
      <c r="C130" s="16" t="s">
        <v>45</v>
      </c>
      <c r="D130" s="24">
        <v>2.25</v>
      </c>
      <c r="E130" s="24">
        <v>0.87</v>
      </c>
      <c r="F130" s="24">
        <v>15.42</v>
      </c>
      <c r="G130" s="24">
        <v>78.599999999999994</v>
      </c>
      <c r="H130" s="24">
        <v>3.3000000000000002E-2</v>
      </c>
      <c r="I130" s="24">
        <v>0</v>
      </c>
      <c r="J130" s="24">
        <v>0</v>
      </c>
      <c r="K130" s="24">
        <v>0.51</v>
      </c>
      <c r="L130" s="24">
        <v>5.7</v>
      </c>
      <c r="M130" s="24">
        <v>19.5</v>
      </c>
      <c r="N130" s="24">
        <v>3.9</v>
      </c>
      <c r="O130" s="25">
        <v>0.36</v>
      </c>
    </row>
    <row r="131" spans="1:15">
      <c r="A131" s="12" t="s">
        <v>142</v>
      </c>
      <c r="B131" s="13" t="s">
        <v>143</v>
      </c>
      <c r="C131" s="16" t="s">
        <v>42</v>
      </c>
      <c r="D131" s="24">
        <v>1.5</v>
      </c>
      <c r="E131" s="24">
        <v>1.3</v>
      </c>
      <c r="F131" s="24">
        <v>15.9</v>
      </c>
      <c r="G131" s="24">
        <v>81</v>
      </c>
      <c r="H131" s="24">
        <v>0.04</v>
      </c>
      <c r="I131" s="24">
        <v>1.3</v>
      </c>
      <c r="J131" s="24">
        <v>0</v>
      </c>
      <c r="K131" s="24">
        <v>0</v>
      </c>
      <c r="L131" s="24">
        <v>127</v>
      </c>
      <c r="M131" s="24">
        <v>127</v>
      </c>
      <c r="N131" s="24">
        <v>15</v>
      </c>
      <c r="O131" s="25">
        <v>0.4</v>
      </c>
    </row>
    <row r="132" spans="1:15">
      <c r="A132" s="12"/>
      <c r="B132" s="29" t="s">
        <v>50</v>
      </c>
      <c r="C132" s="16"/>
      <c r="D132" s="39">
        <f>SUM(D129:D131)</f>
        <v>10.91</v>
      </c>
      <c r="E132" s="39">
        <f t="shared" ref="E132:O132" si="10">SUM(E129:E131)</f>
        <v>11.57</v>
      </c>
      <c r="F132" s="39">
        <f t="shared" si="10"/>
        <v>60.12</v>
      </c>
      <c r="G132" s="39">
        <f t="shared" si="10"/>
        <v>451.5</v>
      </c>
      <c r="H132" s="39">
        <f t="shared" si="10"/>
        <v>0.23300000000000001</v>
      </c>
      <c r="I132" s="39">
        <f t="shared" si="10"/>
        <v>2.84</v>
      </c>
      <c r="J132" s="39">
        <f t="shared" si="10"/>
        <v>0.06</v>
      </c>
      <c r="K132" s="39">
        <f t="shared" si="10"/>
        <v>1.05</v>
      </c>
      <c r="L132" s="39">
        <f t="shared" si="10"/>
        <v>289.5</v>
      </c>
      <c r="M132" s="39">
        <f t="shared" si="10"/>
        <v>352.5</v>
      </c>
      <c r="N132" s="39">
        <f t="shared" si="10"/>
        <v>74.5</v>
      </c>
      <c r="O132" s="39">
        <f t="shared" si="10"/>
        <v>2</v>
      </c>
    </row>
    <row r="133" spans="1:15">
      <c r="A133" s="12" t="s">
        <v>94</v>
      </c>
      <c r="B133" s="13" t="s">
        <v>95</v>
      </c>
      <c r="C133" s="16" t="s">
        <v>53</v>
      </c>
      <c r="D133" s="24">
        <v>0.48</v>
      </c>
      <c r="E133" s="24">
        <v>0.06</v>
      </c>
      <c r="F133" s="24">
        <v>1.02</v>
      </c>
      <c r="G133" s="24">
        <v>7.8</v>
      </c>
      <c r="H133" s="24">
        <v>1.2E-2</v>
      </c>
      <c r="I133" s="24">
        <v>3</v>
      </c>
      <c r="J133" s="24">
        <v>0</v>
      </c>
      <c r="K133" s="24">
        <v>0</v>
      </c>
      <c r="L133" s="24">
        <v>13.8</v>
      </c>
      <c r="M133" s="24">
        <v>0</v>
      </c>
      <c r="N133" s="24">
        <v>0</v>
      </c>
      <c r="O133" s="25">
        <v>0.36</v>
      </c>
    </row>
    <row r="134" spans="1:15">
      <c r="A134" s="12" t="s">
        <v>144</v>
      </c>
      <c r="B134" s="13" t="s">
        <v>145</v>
      </c>
      <c r="C134" s="16" t="s">
        <v>42</v>
      </c>
      <c r="D134" s="24">
        <v>1.9</v>
      </c>
      <c r="E134" s="24">
        <v>2.12</v>
      </c>
      <c r="F134" s="24">
        <v>12.04</v>
      </c>
      <c r="G134" s="24">
        <v>75.5</v>
      </c>
      <c r="H134" s="24">
        <v>0.08</v>
      </c>
      <c r="I134" s="24">
        <v>9.24</v>
      </c>
      <c r="J134" s="24">
        <v>0</v>
      </c>
      <c r="K134" s="24">
        <v>0.06</v>
      </c>
      <c r="L134" s="24">
        <v>18.239999999999998</v>
      </c>
      <c r="M134" s="24">
        <v>31.36</v>
      </c>
      <c r="N134" s="24">
        <v>12.16</v>
      </c>
      <c r="O134" s="25">
        <v>0.62</v>
      </c>
    </row>
    <row r="135" spans="1:15">
      <c r="A135" s="12" t="s">
        <v>146</v>
      </c>
      <c r="B135" s="13" t="s">
        <v>147</v>
      </c>
      <c r="C135" s="16" t="s">
        <v>58</v>
      </c>
      <c r="D135" s="24">
        <v>9.41</v>
      </c>
      <c r="E135" s="24">
        <v>11.01</v>
      </c>
      <c r="F135" s="24">
        <v>8.58</v>
      </c>
      <c r="G135" s="24">
        <v>171.66</v>
      </c>
      <c r="H135" s="24">
        <v>3.2000000000000001E-2</v>
      </c>
      <c r="I135" s="24">
        <v>1.768</v>
      </c>
      <c r="J135" s="24">
        <v>0</v>
      </c>
      <c r="K135" s="24">
        <v>5.6000000000000001E-2</v>
      </c>
      <c r="L135" s="24">
        <v>17.408000000000001</v>
      </c>
      <c r="M135" s="24">
        <v>16.943999999999999</v>
      </c>
      <c r="N135" s="24">
        <v>4.944</v>
      </c>
      <c r="O135" s="25">
        <v>0.248</v>
      </c>
    </row>
    <row r="136" spans="1:15">
      <c r="A136" s="12" t="s">
        <v>148</v>
      </c>
      <c r="B136" s="13" t="s">
        <v>149</v>
      </c>
      <c r="C136" s="16" t="s">
        <v>61</v>
      </c>
      <c r="D136" s="24">
        <v>6.73</v>
      </c>
      <c r="E136" s="24">
        <v>9.42</v>
      </c>
      <c r="F136" s="24">
        <v>23.9</v>
      </c>
      <c r="G136" s="24">
        <v>327.45</v>
      </c>
      <c r="H136" s="24">
        <v>0.24</v>
      </c>
      <c r="I136" s="24">
        <v>0</v>
      </c>
      <c r="J136" s="24">
        <v>0</v>
      </c>
      <c r="K136" s="24">
        <v>0</v>
      </c>
      <c r="L136" s="24">
        <v>20.46</v>
      </c>
      <c r="M136" s="24">
        <v>0</v>
      </c>
      <c r="N136" s="24">
        <v>1.0349999999999999</v>
      </c>
      <c r="O136" s="25">
        <v>1.575</v>
      </c>
    </row>
    <row r="137" spans="1:15">
      <c r="A137" s="12" t="s">
        <v>102</v>
      </c>
      <c r="B137" s="13" t="s">
        <v>103</v>
      </c>
      <c r="C137" s="16" t="s">
        <v>42</v>
      </c>
      <c r="D137" s="24">
        <v>0.7</v>
      </c>
      <c r="E137" s="24">
        <v>0.3</v>
      </c>
      <c r="F137" s="24">
        <v>22.8</v>
      </c>
      <c r="G137" s="24">
        <v>97</v>
      </c>
      <c r="H137" s="24">
        <v>0</v>
      </c>
      <c r="I137" s="24">
        <v>70</v>
      </c>
      <c r="J137" s="24">
        <v>0</v>
      </c>
      <c r="K137" s="24">
        <v>0</v>
      </c>
      <c r="L137" s="24">
        <v>12</v>
      </c>
      <c r="M137" s="24">
        <v>3</v>
      </c>
      <c r="N137" s="24">
        <v>3</v>
      </c>
      <c r="O137" s="25">
        <v>1.5</v>
      </c>
    </row>
    <row r="138" spans="1:15">
      <c r="A138" s="12" t="s">
        <v>43</v>
      </c>
      <c r="B138" s="13" t="s">
        <v>44</v>
      </c>
      <c r="C138" s="16" t="s">
        <v>45</v>
      </c>
      <c r="D138" s="24">
        <v>2.37</v>
      </c>
      <c r="E138" s="24">
        <v>0.3</v>
      </c>
      <c r="F138" s="24">
        <v>14.76</v>
      </c>
      <c r="G138" s="24">
        <v>70.5</v>
      </c>
      <c r="H138" s="24">
        <v>0.06</v>
      </c>
      <c r="I138" s="24">
        <v>0</v>
      </c>
      <c r="J138" s="24">
        <v>0</v>
      </c>
      <c r="K138" s="24">
        <v>0</v>
      </c>
      <c r="L138" s="24">
        <v>6.9</v>
      </c>
      <c r="M138" s="24">
        <v>0</v>
      </c>
      <c r="N138" s="24">
        <v>0</v>
      </c>
      <c r="O138" s="25">
        <v>0.56999999999999995</v>
      </c>
    </row>
    <row r="139" spans="1:15">
      <c r="A139" s="12" t="s">
        <v>64</v>
      </c>
      <c r="B139" s="13" t="s">
        <v>65</v>
      </c>
      <c r="C139" s="16" t="s">
        <v>45</v>
      </c>
      <c r="D139" s="24">
        <v>1.98</v>
      </c>
      <c r="E139" s="24">
        <v>0.36</v>
      </c>
      <c r="F139" s="24">
        <v>10.02</v>
      </c>
      <c r="G139" s="24">
        <v>52.2</v>
      </c>
      <c r="H139" s="24">
        <v>5.3999999999999999E-2</v>
      </c>
      <c r="I139" s="24">
        <v>0</v>
      </c>
      <c r="J139" s="24">
        <v>0</v>
      </c>
      <c r="K139" s="24">
        <v>0.42</v>
      </c>
      <c r="L139" s="24">
        <v>10.5</v>
      </c>
      <c r="M139" s="24">
        <v>47.4</v>
      </c>
      <c r="N139" s="24">
        <v>14.1</v>
      </c>
      <c r="O139" s="25">
        <v>1.17</v>
      </c>
    </row>
    <row r="140" spans="1:15" ht="13.5" thickBot="1">
      <c r="A140" s="14"/>
      <c r="B140" s="15" t="s">
        <v>71</v>
      </c>
      <c r="C140" s="17"/>
      <c r="D140" s="26">
        <v>34.479999999999997</v>
      </c>
      <c r="E140" s="26">
        <v>35.139999999999993</v>
      </c>
      <c r="F140" s="26">
        <v>153.24</v>
      </c>
      <c r="G140" s="26">
        <v>1253.6099999999999</v>
      </c>
      <c r="H140" s="26">
        <v>0.71100000000000008</v>
      </c>
      <c r="I140" s="26">
        <v>86.847999999999999</v>
      </c>
      <c r="J140" s="26">
        <v>0.06</v>
      </c>
      <c r="K140" s="26">
        <v>1.5860000000000001</v>
      </c>
      <c r="L140" s="26">
        <v>388.80799999999999</v>
      </c>
      <c r="M140" s="26">
        <v>451.20400000000001</v>
      </c>
      <c r="N140" s="26">
        <v>109.73899999999999</v>
      </c>
      <c r="O140" s="27">
        <v>8.0429999999999993</v>
      </c>
    </row>
    <row r="141" spans="1:15">
      <c r="A141" s="5"/>
      <c r="B141" s="1"/>
      <c r="C141" s="2"/>
      <c r="D141" s="40">
        <f>D133+D134+D135+D136+D137+D138+D139</f>
        <v>23.57</v>
      </c>
      <c r="E141" s="40">
        <f t="shared" ref="E141:O141" si="11">E133+E134+E135+E136+E137+E138+E139</f>
        <v>23.57</v>
      </c>
      <c r="F141" s="40">
        <f t="shared" si="11"/>
        <v>93.12</v>
      </c>
      <c r="G141" s="40">
        <f t="shared" si="11"/>
        <v>802.11</v>
      </c>
      <c r="H141" s="40">
        <f t="shared" si="11"/>
        <v>0.47799999999999998</v>
      </c>
      <c r="I141" s="40">
        <f t="shared" si="11"/>
        <v>84.007999999999996</v>
      </c>
      <c r="J141" s="40">
        <f t="shared" si="11"/>
        <v>0</v>
      </c>
      <c r="K141" s="40">
        <f t="shared" si="11"/>
        <v>0.53600000000000003</v>
      </c>
      <c r="L141" s="40">
        <f t="shared" si="11"/>
        <v>99.308000000000007</v>
      </c>
      <c r="M141" s="40">
        <f t="shared" si="11"/>
        <v>98.704000000000008</v>
      </c>
      <c r="N141" s="40">
        <f t="shared" si="11"/>
        <v>35.238999999999997</v>
      </c>
      <c r="O141" s="40">
        <f t="shared" si="11"/>
        <v>6.0430000000000001</v>
      </c>
    </row>
    <row r="142" spans="1:15">
      <c r="A142" s="43" t="s">
        <v>0</v>
      </c>
      <c r="B142" s="1" t="s">
        <v>150</v>
      </c>
      <c r="C142" s="2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</row>
    <row r="143" spans="1:15">
      <c r="A143" s="43" t="s">
        <v>22</v>
      </c>
      <c r="B143" s="6" t="s">
        <v>23</v>
      </c>
      <c r="C143" s="2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</row>
    <row r="144" spans="1:15">
      <c r="A144" s="219" t="s">
        <v>19</v>
      </c>
      <c r="B144" s="221" t="s">
        <v>21</v>
      </c>
      <c r="C144" s="2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</row>
    <row r="145" spans="1:15" ht="13.5" thickBot="1">
      <c r="A145" s="220"/>
      <c r="B145" s="222"/>
      <c r="C145" s="2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</row>
    <row r="146" spans="1:15">
      <c r="A146" s="223" t="s">
        <v>1</v>
      </c>
      <c r="B146" s="225" t="s">
        <v>2</v>
      </c>
      <c r="C146" s="227" t="s">
        <v>14</v>
      </c>
      <c r="D146" s="229" t="s">
        <v>7</v>
      </c>
      <c r="E146" s="229"/>
      <c r="F146" s="229"/>
      <c r="G146" s="229" t="s">
        <v>3</v>
      </c>
      <c r="H146" s="229" t="s">
        <v>4</v>
      </c>
      <c r="I146" s="229"/>
      <c r="J146" s="229"/>
      <c r="K146" s="229"/>
      <c r="L146" s="231" t="s">
        <v>5</v>
      </c>
      <c r="M146" s="232"/>
      <c r="N146" s="232"/>
      <c r="O146" s="233"/>
    </row>
    <row r="147" spans="1:15" ht="26.25" thickBot="1">
      <c r="A147" s="224"/>
      <c r="B147" s="226"/>
      <c r="C147" s="228"/>
      <c r="D147" s="44" t="s">
        <v>8</v>
      </c>
      <c r="E147" s="44" t="s">
        <v>6</v>
      </c>
      <c r="F147" s="44" t="s">
        <v>9</v>
      </c>
      <c r="G147" s="230"/>
      <c r="H147" s="44" t="s">
        <v>10</v>
      </c>
      <c r="I147" s="44" t="s">
        <v>11</v>
      </c>
      <c r="J147" s="44" t="s">
        <v>15</v>
      </c>
      <c r="K147" s="44" t="s">
        <v>16</v>
      </c>
      <c r="L147" s="44" t="s">
        <v>12</v>
      </c>
      <c r="M147" s="20" t="s">
        <v>17</v>
      </c>
      <c r="N147" s="20" t="s">
        <v>18</v>
      </c>
      <c r="O147" s="21" t="s">
        <v>13</v>
      </c>
    </row>
    <row r="148" spans="1:15">
      <c r="A148" s="9" t="s">
        <v>24</v>
      </c>
      <c r="B148" s="10" t="s">
        <v>25</v>
      </c>
      <c r="C148" s="11" t="s">
        <v>26</v>
      </c>
      <c r="D148" s="22" t="s">
        <v>27</v>
      </c>
      <c r="E148" s="22" t="s">
        <v>28</v>
      </c>
      <c r="F148" s="22" t="s">
        <v>29</v>
      </c>
      <c r="G148" s="22" t="s">
        <v>30</v>
      </c>
      <c r="H148" s="22" t="s">
        <v>31</v>
      </c>
      <c r="I148" s="22" t="s">
        <v>32</v>
      </c>
      <c r="J148" s="22" t="s">
        <v>33</v>
      </c>
      <c r="K148" s="22" t="s">
        <v>34</v>
      </c>
      <c r="L148" s="22" t="s">
        <v>35</v>
      </c>
      <c r="M148" s="22" t="s">
        <v>36</v>
      </c>
      <c r="N148" s="22" t="s">
        <v>37</v>
      </c>
      <c r="O148" s="23" t="s">
        <v>38</v>
      </c>
    </row>
    <row r="149" spans="1:15">
      <c r="A149" s="12"/>
      <c r="B149" s="29" t="s">
        <v>39</v>
      </c>
      <c r="C149" s="16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5"/>
    </row>
    <row r="150" spans="1:15">
      <c r="A150" s="12" t="s">
        <v>151</v>
      </c>
      <c r="B150" s="13" t="s">
        <v>152</v>
      </c>
      <c r="C150" s="16" t="s">
        <v>42</v>
      </c>
      <c r="D150" s="24">
        <v>8.66</v>
      </c>
      <c r="E150" s="24">
        <v>11.9</v>
      </c>
      <c r="F150" s="24">
        <v>38.04</v>
      </c>
      <c r="G150" s="24">
        <v>293.8</v>
      </c>
      <c r="H150" s="24">
        <v>0.14000000000000001</v>
      </c>
      <c r="I150" s="24">
        <v>1.38</v>
      </c>
      <c r="J150" s="24">
        <v>0.08</v>
      </c>
      <c r="K150" s="24">
        <v>0.24</v>
      </c>
      <c r="L150" s="24">
        <v>143.6</v>
      </c>
      <c r="M150" s="24">
        <v>218.6</v>
      </c>
      <c r="N150" s="24">
        <v>50</v>
      </c>
      <c r="O150" s="25">
        <v>2.38</v>
      </c>
    </row>
    <row r="151" spans="1:15">
      <c r="A151" s="12" t="s">
        <v>43</v>
      </c>
      <c r="B151" s="13" t="s">
        <v>44</v>
      </c>
      <c r="C151" s="16" t="s">
        <v>45</v>
      </c>
      <c r="D151" s="24">
        <v>2.37</v>
      </c>
      <c r="E151" s="24">
        <v>0.3</v>
      </c>
      <c r="F151" s="24">
        <v>14.76</v>
      </c>
      <c r="G151" s="24">
        <v>70.5</v>
      </c>
      <c r="H151" s="24">
        <v>0.06</v>
      </c>
      <c r="I151" s="24">
        <v>0</v>
      </c>
      <c r="J151" s="24">
        <v>0</v>
      </c>
      <c r="K151" s="24">
        <v>0</v>
      </c>
      <c r="L151" s="24">
        <v>6.9</v>
      </c>
      <c r="M151" s="24">
        <v>0</v>
      </c>
      <c r="N151" s="24">
        <v>0</v>
      </c>
      <c r="O151" s="25">
        <v>0.56999999999999995</v>
      </c>
    </row>
    <row r="152" spans="1:15">
      <c r="A152" s="12" t="s">
        <v>46</v>
      </c>
      <c r="B152" s="13" t="s">
        <v>47</v>
      </c>
      <c r="C152" s="16" t="s">
        <v>33</v>
      </c>
      <c r="D152" s="24">
        <v>2.3199999999999998</v>
      </c>
      <c r="E152" s="24">
        <v>2.95</v>
      </c>
      <c r="F152" s="24">
        <v>0</v>
      </c>
      <c r="G152" s="24">
        <v>36.4</v>
      </c>
      <c r="H152" s="24">
        <v>4.0000000000000001E-3</v>
      </c>
      <c r="I152" s="24">
        <v>7.0000000000000007E-2</v>
      </c>
      <c r="J152" s="24">
        <v>2.9000000000000001E-2</v>
      </c>
      <c r="K152" s="24">
        <v>0.05</v>
      </c>
      <c r="L152" s="24">
        <v>88</v>
      </c>
      <c r="M152" s="24">
        <v>50</v>
      </c>
      <c r="N152" s="24">
        <v>3.5</v>
      </c>
      <c r="O152" s="25">
        <v>0.1</v>
      </c>
    </row>
    <row r="153" spans="1:15">
      <c r="A153" s="12" t="s">
        <v>48</v>
      </c>
      <c r="B153" s="13" t="s">
        <v>49</v>
      </c>
      <c r="C153" s="16" t="s">
        <v>42</v>
      </c>
      <c r="D153" s="24">
        <v>0.1</v>
      </c>
      <c r="E153" s="24">
        <v>0</v>
      </c>
      <c r="F153" s="24">
        <v>15</v>
      </c>
      <c r="G153" s="24">
        <v>60</v>
      </c>
      <c r="H153" s="24">
        <v>0</v>
      </c>
      <c r="I153" s="24">
        <v>0</v>
      </c>
      <c r="J153" s="24">
        <v>0</v>
      </c>
      <c r="K153" s="24">
        <v>0</v>
      </c>
      <c r="L153" s="24">
        <v>11</v>
      </c>
      <c r="M153" s="24">
        <v>3</v>
      </c>
      <c r="N153" s="24">
        <v>1</v>
      </c>
      <c r="O153" s="25">
        <v>0.3</v>
      </c>
    </row>
    <row r="154" spans="1:15">
      <c r="A154" s="12"/>
      <c r="B154" s="29" t="s">
        <v>50</v>
      </c>
      <c r="C154" s="16"/>
      <c r="D154" s="39">
        <f>SUM(D150:D153)</f>
        <v>13.450000000000001</v>
      </c>
      <c r="E154" s="39">
        <f t="shared" ref="E154:O154" si="12">SUM(E150:E153)</f>
        <v>15.150000000000002</v>
      </c>
      <c r="F154" s="39">
        <f t="shared" si="12"/>
        <v>67.8</v>
      </c>
      <c r="G154" s="39">
        <f t="shared" si="12"/>
        <v>460.7</v>
      </c>
      <c r="H154" s="39">
        <f t="shared" si="12"/>
        <v>0.20400000000000001</v>
      </c>
      <c r="I154" s="39">
        <f t="shared" si="12"/>
        <v>1.45</v>
      </c>
      <c r="J154" s="39">
        <f t="shared" si="12"/>
        <v>0.109</v>
      </c>
      <c r="K154" s="39">
        <f t="shared" si="12"/>
        <v>0.28999999999999998</v>
      </c>
      <c r="L154" s="39">
        <f t="shared" si="12"/>
        <v>249.5</v>
      </c>
      <c r="M154" s="39">
        <f t="shared" si="12"/>
        <v>271.60000000000002</v>
      </c>
      <c r="N154" s="39">
        <f t="shared" si="12"/>
        <v>54.5</v>
      </c>
      <c r="O154" s="39">
        <f t="shared" si="12"/>
        <v>3.3499999999999996</v>
      </c>
    </row>
    <row r="155" spans="1:15">
      <c r="A155" s="12" t="s">
        <v>94</v>
      </c>
      <c r="B155" s="13" t="s">
        <v>95</v>
      </c>
      <c r="C155" s="16" t="s">
        <v>53</v>
      </c>
      <c r="D155" s="24">
        <v>0.48</v>
      </c>
      <c r="E155" s="24">
        <v>0.06</v>
      </c>
      <c r="F155" s="24">
        <v>1.02</v>
      </c>
      <c r="G155" s="24">
        <v>7.8</v>
      </c>
      <c r="H155" s="24">
        <v>1.2E-2</v>
      </c>
      <c r="I155" s="24">
        <v>3</v>
      </c>
      <c r="J155" s="24">
        <v>0</v>
      </c>
      <c r="K155" s="24">
        <v>0</v>
      </c>
      <c r="L155" s="24">
        <v>13.8</v>
      </c>
      <c r="M155" s="24">
        <v>0</v>
      </c>
      <c r="N155" s="24">
        <v>0</v>
      </c>
      <c r="O155" s="25">
        <v>0.36</v>
      </c>
    </row>
    <row r="156" spans="1:15">
      <c r="A156" s="12" t="s">
        <v>153</v>
      </c>
      <c r="B156" s="13" t="s">
        <v>154</v>
      </c>
      <c r="C156" s="16" t="s">
        <v>42</v>
      </c>
      <c r="D156" s="24">
        <v>1.84</v>
      </c>
      <c r="E156" s="24">
        <v>3.4</v>
      </c>
      <c r="F156" s="24">
        <v>12.1</v>
      </c>
      <c r="G156" s="24">
        <v>86.4</v>
      </c>
      <c r="H156" s="24">
        <v>0.24</v>
      </c>
      <c r="I156" s="24">
        <v>14.2</v>
      </c>
      <c r="J156" s="24">
        <v>0.02</v>
      </c>
      <c r="K156" s="24">
        <v>1.92</v>
      </c>
      <c r="L156" s="24">
        <v>44.54</v>
      </c>
      <c r="M156" s="24">
        <v>101.34</v>
      </c>
      <c r="N156" s="24">
        <v>37.020000000000003</v>
      </c>
      <c r="O156" s="25">
        <v>2.5</v>
      </c>
    </row>
    <row r="157" spans="1:15">
      <c r="A157" s="12" t="s">
        <v>155</v>
      </c>
      <c r="B157" s="13" t="s">
        <v>156</v>
      </c>
      <c r="C157" s="16" t="s">
        <v>157</v>
      </c>
      <c r="D157" s="24">
        <v>17.53</v>
      </c>
      <c r="E157" s="24">
        <v>17.41</v>
      </c>
      <c r="F157" s="24">
        <v>41.63</v>
      </c>
      <c r="G157" s="24">
        <v>393.3</v>
      </c>
      <c r="H157" s="24">
        <v>0.115</v>
      </c>
      <c r="I157" s="24">
        <v>3.496</v>
      </c>
      <c r="J157" s="24">
        <v>6.9000000000000006E-2</v>
      </c>
      <c r="K157" s="24">
        <v>0.437</v>
      </c>
      <c r="L157" s="24">
        <v>18.837</v>
      </c>
      <c r="M157" s="24">
        <v>248.72200000000001</v>
      </c>
      <c r="N157" s="24">
        <v>109.61799999999999</v>
      </c>
      <c r="O157" s="25">
        <v>2.0470000000000002</v>
      </c>
    </row>
    <row r="158" spans="1:15">
      <c r="A158" s="12" t="s">
        <v>62</v>
      </c>
      <c r="B158" s="13" t="s">
        <v>63</v>
      </c>
      <c r="C158" s="16" t="s">
        <v>42</v>
      </c>
      <c r="D158" s="24">
        <v>0.5</v>
      </c>
      <c r="E158" s="24">
        <v>0</v>
      </c>
      <c r="F158" s="24">
        <v>27</v>
      </c>
      <c r="G158" s="24">
        <v>110</v>
      </c>
      <c r="H158" s="24">
        <v>0</v>
      </c>
      <c r="I158" s="24">
        <v>0.5</v>
      </c>
      <c r="J158" s="24">
        <v>0</v>
      </c>
      <c r="K158" s="24">
        <v>0</v>
      </c>
      <c r="L158" s="24">
        <v>28</v>
      </c>
      <c r="M158" s="24">
        <v>19</v>
      </c>
      <c r="N158" s="24">
        <v>7</v>
      </c>
      <c r="O158" s="25">
        <v>1.5</v>
      </c>
    </row>
    <row r="159" spans="1:15">
      <c r="A159" s="12" t="s">
        <v>43</v>
      </c>
      <c r="B159" s="13" t="s">
        <v>44</v>
      </c>
      <c r="C159" s="16" t="s">
        <v>45</v>
      </c>
      <c r="D159" s="24">
        <v>2.37</v>
      </c>
      <c r="E159" s="24">
        <v>0.3</v>
      </c>
      <c r="F159" s="24">
        <v>14.76</v>
      </c>
      <c r="G159" s="24">
        <v>70.5</v>
      </c>
      <c r="H159" s="24">
        <v>0.06</v>
      </c>
      <c r="I159" s="24">
        <v>0</v>
      </c>
      <c r="J159" s="24">
        <v>0</v>
      </c>
      <c r="K159" s="24">
        <v>0</v>
      </c>
      <c r="L159" s="24">
        <v>6.9</v>
      </c>
      <c r="M159" s="24">
        <v>0</v>
      </c>
      <c r="N159" s="24">
        <v>0</v>
      </c>
      <c r="O159" s="25">
        <v>0.56999999999999995</v>
      </c>
    </row>
    <row r="160" spans="1:15">
      <c r="A160" s="12" t="s">
        <v>64</v>
      </c>
      <c r="B160" s="13" t="s">
        <v>65</v>
      </c>
      <c r="C160" s="16" t="s">
        <v>45</v>
      </c>
      <c r="D160" s="24">
        <v>1.98</v>
      </c>
      <c r="E160" s="24">
        <v>0.36</v>
      </c>
      <c r="F160" s="24">
        <v>10.02</v>
      </c>
      <c r="G160" s="24">
        <v>52.2</v>
      </c>
      <c r="H160" s="24">
        <v>5.3999999999999999E-2</v>
      </c>
      <c r="I160" s="24">
        <v>0</v>
      </c>
      <c r="J160" s="24">
        <v>0</v>
      </c>
      <c r="K160" s="24">
        <v>0.42</v>
      </c>
      <c r="L160" s="24">
        <v>10.5</v>
      </c>
      <c r="M160" s="24">
        <v>47.4</v>
      </c>
      <c r="N160" s="24">
        <v>14.1</v>
      </c>
      <c r="O160" s="25">
        <v>1.17</v>
      </c>
    </row>
    <row r="161" spans="1:15">
      <c r="A161" s="12"/>
      <c r="B161" s="29" t="s">
        <v>66</v>
      </c>
      <c r="C161" s="16"/>
      <c r="D161" s="39">
        <f>SUM(D155:D160)</f>
        <v>24.700000000000003</v>
      </c>
      <c r="E161" s="39">
        <f t="shared" ref="E161:O161" si="13">SUM(E155:E160)</f>
        <v>21.53</v>
      </c>
      <c r="F161" s="39">
        <f t="shared" si="13"/>
        <v>106.53</v>
      </c>
      <c r="G161" s="39">
        <f t="shared" si="13"/>
        <v>720.2</v>
      </c>
      <c r="H161" s="39">
        <f t="shared" si="13"/>
        <v>0.48099999999999998</v>
      </c>
      <c r="I161" s="39">
        <f t="shared" si="13"/>
        <v>21.195999999999998</v>
      </c>
      <c r="J161" s="39">
        <f t="shared" si="13"/>
        <v>8.900000000000001E-2</v>
      </c>
      <c r="K161" s="39">
        <f t="shared" si="13"/>
        <v>2.7769999999999997</v>
      </c>
      <c r="L161" s="39">
        <f t="shared" si="13"/>
        <v>122.57700000000001</v>
      </c>
      <c r="M161" s="39">
        <f t="shared" si="13"/>
        <v>416.46199999999999</v>
      </c>
      <c r="N161" s="39">
        <f t="shared" si="13"/>
        <v>167.738</v>
      </c>
      <c r="O161" s="39">
        <f t="shared" si="13"/>
        <v>8.1470000000000002</v>
      </c>
    </row>
    <row r="162" spans="1:15">
      <c r="A162" s="12" t="s">
        <v>158</v>
      </c>
      <c r="B162" s="13" t="s">
        <v>159</v>
      </c>
      <c r="C162" s="16" t="s">
        <v>42</v>
      </c>
      <c r="D162" s="24">
        <v>3.62</v>
      </c>
      <c r="E162" s="24">
        <v>3.66</v>
      </c>
      <c r="F162" s="24">
        <v>19.98</v>
      </c>
      <c r="G162" s="24">
        <v>125.52</v>
      </c>
      <c r="H162" s="24">
        <v>0.04</v>
      </c>
      <c r="I162" s="24">
        <v>1.3</v>
      </c>
      <c r="J162" s="24">
        <v>0</v>
      </c>
      <c r="K162" s="24">
        <v>0</v>
      </c>
      <c r="L162" s="24">
        <v>129.24</v>
      </c>
      <c r="M162" s="24">
        <v>19.66</v>
      </c>
      <c r="N162" s="24">
        <v>13.86</v>
      </c>
      <c r="O162" s="25">
        <v>0.8</v>
      </c>
    </row>
    <row r="163" spans="1:15">
      <c r="A163" s="12" t="s">
        <v>160</v>
      </c>
      <c r="B163" s="13" t="s">
        <v>161</v>
      </c>
      <c r="C163" s="16" t="s">
        <v>162</v>
      </c>
      <c r="D163" s="24">
        <v>5.32</v>
      </c>
      <c r="E163" s="24">
        <v>4.76</v>
      </c>
      <c r="F163" s="24">
        <v>32.479999999999997</v>
      </c>
      <c r="G163" s="24">
        <v>194.6</v>
      </c>
      <c r="H163" s="24">
        <v>5.6000000000000001E-2</v>
      </c>
      <c r="I163" s="24">
        <v>0</v>
      </c>
      <c r="J163" s="24">
        <v>2.8000000000000001E-2</v>
      </c>
      <c r="K163" s="24">
        <v>0.7</v>
      </c>
      <c r="L163" s="24">
        <v>21</v>
      </c>
      <c r="M163" s="24">
        <v>46.2</v>
      </c>
      <c r="N163" s="24">
        <v>8.4</v>
      </c>
      <c r="O163" s="25">
        <v>0.56000000000000005</v>
      </c>
    </row>
    <row r="164" spans="1:15" ht="13.5" thickBot="1">
      <c r="A164" s="14"/>
      <c r="B164" s="15" t="s">
        <v>71</v>
      </c>
      <c r="C164" s="17"/>
      <c r="D164" s="26">
        <v>47.089999999999996</v>
      </c>
      <c r="E164" s="26">
        <v>45.1</v>
      </c>
      <c r="F164" s="26">
        <v>226.78999999999996</v>
      </c>
      <c r="G164" s="26">
        <v>1501.02</v>
      </c>
      <c r="H164" s="26">
        <v>0.78100000000000014</v>
      </c>
      <c r="I164" s="26">
        <v>23.945999999999998</v>
      </c>
      <c r="J164" s="26">
        <v>0.22600000000000001</v>
      </c>
      <c r="K164" s="26">
        <v>3.7669999999999995</v>
      </c>
      <c r="L164" s="26">
        <v>522.31700000000001</v>
      </c>
      <c r="M164" s="26">
        <v>753.92200000000003</v>
      </c>
      <c r="N164" s="26">
        <v>244.49800000000002</v>
      </c>
      <c r="O164" s="27">
        <v>12.857000000000001</v>
      </c>
    </row>
    <row r="165" spans="1:15">
      <c r="A165" s="5"/>
      <c r="B165" s="1"/>
      <c r="C165" s="2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</row>
    <row r="166" spans="1:15">
      <c r="A166" s="43" t="s">
        <v>0</v>
      </c>
      <c r="B166" s="1" t="s">
        <v>163</v>
      </c>
      <c r="C166" s="2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</row>
    <row r="167" spans="1:15">
      <c r="A167" s="43" t="s">
        <v>22</v>
      </c>
      <c r="B167" s="6" t="s">
        <v>23</v>
      </c>
      <c r="C167" s="2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</row>
    <row r="168" spans="1:15">
      <c r="A168" s="219" t="s">
        <v>19</v>
      </c>
      <c r="B168" s="221" t="s">
        <v>21</v>
      </c>
      <c r="C168" s="2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</row>
    <row r="169" spans="1:15" ht="13.5" thickBot="1">
      <c r="A169" s="220"/>
      <c r="B169" s="222"/>
      <c r="C169" s="2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</row>
    <row r="170" spans="1:15">
      <c r="A170" s="223" t="s">
        <v>1</v>
      </c>
      <c r="B170" s="225" t="s">
        <v>2</v>
      </c>
      <c r="C170" s="227" t="s">
        <v>14</v>
      </c>
      <c r="D170" s="229" t="s">
        <v>7</v>
      </c>
      <c r="E170" s="229"/>
      <c r="F170" s="229"/>
      <c r="G170" s="229" t="s">
        <v>3</v>
      </c>
      <c r="H170" s="229" t="s">
        <v>4</v>
      </c>
      <c r="I170" s="229"/>
      <c r="J170" s="229"/>
      <c r="K170" s="229"/>
      <c r="L170" s="231" t="s">
        <v>5</v>
      </c>
      <c r="M170" s="232"/>
      <c r="N170" s="232"/>
      <c r="O170" s="233"/>
    </row>
    <row r="171" spans="1:15" ht="26.25" thickBot="1">
      <c r="A171" s="224"/>
      <c r="B171" s="226"/>
      <c r="C171" s="228"/>
      <c r="D171" s="44" t="s">
        <v>8</v>
      </c>
      <c r="E171" s="44" t="s">
        <v>6</v>
      </c>
      <c r="F171" s="44" t="s">
        <v>9</v>
      </c>
      <c r="G171" s="230"/>
      <c r="H171" s="44" t="s">
        <v>10</v>
      </c>
      <c r="I171" s="44" t="s">
        <v>11</v>
      </c>
      <c r="J171" s="44" t="s">
        <v>15</v>
      </c>
      <c r="K171" s="44" t="s">
        <v>16</v>
      </c>
      <c r="L171" s="44" t="s">
        <v>12</v>
      </c>
      <c r="M171" s="20" t="s">
        <v>17</v>
      </c>
      <c r="N171" s="20" t="s">
        <v>18</v>
      </c>
      <c r="O171" s="21" t="s">
        <v>13</v>
      </c>
    </row>
    <row r="172" spans="1:15">
      <c r="A172" s="9" t="s">
        <v>24</v>
      </c>
      <c r="B172" s="10" t="s">
        <v>25</v>
      </c>
      <c r="C172" s="11" t="s">
        <v>26</v>
      </c>
      <c r="D172" s="22" t="s">
        <v>27</v>
      </c>
      <c r="E172" s="22" t="s">
        <v>28</v>
      </c>
      <c r="F172" s="22" t="s">
        <v>29</v>
      </c>
      <c r="G172" s="22" t="s">
        <v>30</v>
      </c>
      <c r="H172" s="22" t="s">
        <v>31</v>
      </c>
      <c r="I172" s="22" t="s">
        <v>32</v>
      </c>
      <c r="J172" s="22" t="s">
        <v>33</v>
      </c>
      <c r="K172" s="22" t="s">
        <v>34</v>
      </c>
      <c r="L172" s="22" t="s">
        <v>35</v>
      </c>
      <c r="M172" s="22" t="s">
        <v>36</v>
      </c>
      <c r="N172" s="22" t="s">
        <v>37</v>
      </c>
      <c r="O172" s="23" t="s">
        <v>38</v>
      </c>
    </row>
    <row r="173" spans="1:15">
      <c r="A173" s="12"/>
      <c r="B173" s="29" t="s">
        <v>39</v>
      </c>
      <c r="C173" s="16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5"/>
    </row>
    <row r="174" spans="1:15">
      <c r="A174" s="12" t="s">
        <v>73</v>
      </c>
      <c r="B174" s="13" t="s">
        <v>74</v>
      </c>
      <c r="C174" s="16" t="s">
        <v>61</v>
      </c>
      <c r="D174" s="24">
        <v>10.82</v>
      </c>
      <c r="E174" s="24">
        <v>15.36</v>
      </c>
      <c r="F174" s="24">
        <v>5.64</v>
      </c>
      <c r="G174" s="24">
        <v>204.54</v>
      </c>
      <c r="H174" s="24">
        <v>0.16500000000000001</v>
      </c>
      <c r="I174" s="24">
        <v>8.0250000000000004</v>
      </c>
      <c r="J174" s="24">
        <v>0.18</v>
      </c>
      <c r="K174" s="24">
        <v>0.42</v>
      </c>
      <c r="L174" s="24">
        <v>112.545</v>
      </c>
      <c r="M174" s="24">
        <v>150.57</v>
      </c>
      <c r="N174" s="24">
        <v>18.225000000000001</v>
      </c>
      <c r="O174" s="25">
        <v>1.77</v>
      </c>
    </row>
    <row r="175" spans="1:15">
      <c r="A175" s="12" t="s">
        <v>75</v>
      </c>
      <c r="B175" s="13" t="s">
        <v>76</v>
      </c>
      <c r="C175" s="16" t="s">
        <v>45</v>
      </c>
      <c r="D175" s="24">
        <v>2.25</v>
      </c>
      <c r="E175" s="24">
        <v>0.87</v>
      </c>
      <c r="F175" s="24">
        <v>15.42</v>
      </c>
      <c r="G175" s="24">
        <v>78.599999999999994</v>
      </c>
      <c r="H175" s="24">
        <v>3.3000000000000002E-2</v>
      </c>
      <c r="I175" s="24">
        <v>0</v>
      </c>
      <c r="J175" s="24">
        <v>0</v>
      </c>
      <c r="K175" s="24">
        <v>0.51</v>
      </c>
      <c r="L175" s="24">
        <v>5.7</v>
      </c>
      <c r="M175" s="24">
        <v>19.5</v>
      </c>
      <c r="N175" s="24">
        <v>3.9</v>
      </c>
      <c r="O175" s="25">
        <v>0.36</v>
      </c>
    </row>
    <row r="176" spans="1:15">
      <c r="A176" s="12" t="s">
        <v>164</v>
      </c>
      <c r="B176" s="13" t="s">
        <v>165</v>
      </c>
      <c r="C176" s="16" t="s">
        <v>42</v>
      </c>
      <c r="D176" s="24">
        <v>0.1</v>
      </c>
      <c r="E176" s="24">
        <v>0</v>
      </c>
      <c r="F176" s="24">
        <v>15.2</v>
      </c>
      <c r="G176" s="24">
        <v>61</v>
      </c>
      <c r="H176" s="24">
        <v>0</v>
      </c>
      <c r="I176" s="24">
        <v>2.8</v>
      </c>
      <c r="J176" s="24">
        <v>0</v>
      </c>
      <c r="K176" s="24">
        <v>0</v>
      </c>
      <c r="L176" s="24">
        <v>14.2</v>
      </c>
      <c r="M176" s="24">
        <v>4</v>
      </c>
      <c r="N176" s="24">
        <v>2</v>
      </c>
      <c r="O176" s="25">
        <v>0.4</v>
      </c>
    </row>
    <row r="177" spans="1:15">
      <c r="A177" s="12"/>
      <c r="B177" s="29" t="s">
        <v>50</v>
      </c>
      <c r="C177" s="16"/>
      <c r="D177" s="39">
        <f>SUM(D174:D176)</f>
        <v>13.17</v>
      </c>
      <c r="E177" s="39">
        <f t="shared" ref="E177:O177" si="14">SUM(E174:E176)</f>
        <v>16.23</v>
      </c>
      <c r="F177" s="39">
        <f t="shared" si="14"/>
        <v>36.26</v>
      </c>
      <c r="G177" s="39">
        <f t="shared" si="14"/>
        <v>344.14</v>
      </c>
      <c r="H177" s="39">
        <f t="shared" si="14"/>
        <v>0.19800000000000001</v>
      </c>
      <c r="I177" s="39">
        <f t="shared" si="14"/>
        <v>10.824999999999999</v>
      </c>
      <c r="J177" s="39">
        <f t="shared" si="14"/>
        <v>0.18</v>
      </c>
      <c r="K177" s="39">
        <f t="shared" si="14"/>
        <v>0.92999999999999994</v>
      </c>
      <c r="L177" s="39">
        <f t="shared" si="14"/>
        <v>132.44499999999999</v>
      </c>
      <c r="M177" s="39">
        <f t="shared" si="14"/>
        <v>174.07</v>
      </c>
      <c r="N177" s="39">
        <f t="shared" si="14"/>
        <v>24.125</v>
      </c>
      <c r="O177" s="39">
        <f t="shared" si="14"/>
        <v>2.5299999999999998</v>
      </c>
    </row>
    <row r="178" spans="1:15" ht="25.5">
      <c r="A178" s="12" t="s">
        <v>51</v>
      </c>
      <c r="B178" s="13" t="s">
        <v>52</v>
      </c>
      <c r="C178" s="16" t="s">
        <v>53</v>
      </c>
      <c r="D178" s="24">
        <v>1.1399999999999999</v>
      </c>
      <c r="E178" s="24">
        <v>5.34</v>
      </c>
      <c r="F178" s="24">
        <v>4.62</v>
      </c>
      <c r="G178" s="24">
        <v>71.400000000000006</v>
      </c>
      <c r="H178" s="24">
        <v>1.2E-2</v>
      </c>
      <c r="I178" s="24">
        <v>4.2</v>
      </c>
      <c r="J178" s="24">
        <v>0</v>
      </c>
      <c r="K178" s="24">
        <v>1.86</v>
      </c>
      <c r="L178" s="24">
        <v>24.6</v>
      </c>
      <c r="M178" s="24">
        <v>22.2</v>
      </c>
      <c r="N178" s="24">
        <v>9</v>
      </c>
      <c r="O178" s="25">
        <v>0.42</v>
      </c>
    </row>
    <row r="179" spans="1:15" ht="25.5">
      <c r="A179" s="12" t="s">
        <v>166</v>
      </c>
      <c r="B179" s="13" t="s">
        <v>167</v>
      </c>
      <c r="C179" s="16" t="s">
        <v>42</v>
      </c>
      <c r="D179" s="24">
        <v>1.54</v>
      </c>
      <c r="E179" s="24">
        <v>4.9400000000000004</v>
      </c>
      <c r="F179" s="24">
        <v>9.82</v>
      </c>
      <c r="G179" s="24">
        <v>90.08</v>
      </c>
      <c r="H179" s="24">
        <v>0.04</v>
      </c>
      <c r="I179" s="24">
        <v>14.94</v>
      </c>
      <c r="J179" s="24">
        <v>0</v>
      </c>
      <c r="K179" s="24">
        <v>0.08</v>
      </c>
      <c r="L179" s="24">
        <v>47.96</v>
      </c>
      <c r="M179" s="24">
        <v>32.64</v>
      </c>
      <c r="N179" s="24">
        <v>17.600000000000001</v>
      </c>
      <c r="O179" s="25">
        <v>0.84</v>
      </c>
    </row>
    <row r="180" spans="1:15">
      <c r="A180" s="12" t="s">
        <v>81</v>
      </c>
      <c r="B180" s="13" t="s">
        <v>82</v>
      </c>
      <c r="C180" s="16" t="s">
        <v>58</v>
      </c>
      <c r="D180" s="24">
        <v>6.38</v>
      </c>
      <c r="E180" s="24">
        <v>10.63</v>
      </c>
      <c r="F180" s="24">
        <v>1.6</v>
      </c>
      <c r="G180" s="24">
        <v>132.05000000000001</v>
      </c>
      <c r="H180" s="24">
        <v>8.0000000000000002E-3</v>
      </c>
      <c r="I180" s="24">
        <v>8.0000000000000002E-3</v>
      </c>
      <c r="J180" s="24">
        <v>0</v>
      </c>
      <c r="K180" s="24">
        <v>0</v>
      </c>
      <c r="L180" s="24">
        <v>1.1279999999999999</v>
      </c>
      <c r="M180" s="24">
        <v>0</v>
      </c>
      <c r="N180" s="24">
        <v>0.152</v>
      </c>
      <c r="O180" s="25">
        <v>2.4E-2</v>
      </c>
    </row>
    <row r="181" spans="1:15">
      <c r="A181" s="12" t="s">
        <v>100</v>
      </c>
      <c r="B181" s="13" t="s">
        <v>101</v>
      </c>
      <c r="C181" s="16" t="s">
        <v>61</v>
      </c>
      <c r="D181" s="24">
        <v>5.8</v>
      </c>
      <c r="E181" s="24">
        <v>2.91</v>
      </c>
      <c r="F181" s="24">
        <v>35.549999999999997</v>
      </c>
      <c r="G181" s="24">
        <v>191.4</v>
      </c>
      <c r="H181" s="24">
        <v>0.09</v>
      </c>
      <c r="I181" s="24">
        <v>0</v>
      </c>
      <c r="J181" s="24">
        <v>0</v>
      </c>
      <c r="K181" s="24">
        <v>0</v>
      </c>
      <c r="L181" s="24">
        <v>36.270000000000003</v>
      </c>
      <c r="M181" s="24">
        <v>1.92</v>
      </c>
      <c r="N181" s="24">
        <v>3.6150000000000002</v>
      </c>
      <c r="O181" s="25">
        <v>1.155</v>
      </c>
    </row>
    <row r="182" spans="1:15">
      <c r="A182" s="12" t="s">
        <v>102</v>
      </c>
      <c r="B182" s="13" t="s">
        <v>103</v>
      </c>
      <c r="C182" s="16" t="s">
        <v>42</v>
      </c>
      <c r="D182" s="24">
        <v>0.7</v>
      </c>
      <c r="E182" s="24">
        <v>0.3</v>
      </c>
      <c r="F182" s="24">
        <v>22.8</v>
      </c>
      <c r="G182" s="24">
        <v>97</v>
      </c>
      <c r="H182" s="24">
        <v>0</v>
      </c>
      <c r="I182" s="24">
        <v>70</v>
      </c>
      <c r="J182" s="24">
        <v>0</v>
      </c>
      <c r="K182" s="24">
        <v>0</v>
      </c>
      <c r="L182" s="24">
        <v>12</v>
      </c>
      <c r="M182" s="24">
        <v>3</v>
      </c>
      <c r="N182" s="24">
        <v>3</v>
      </c>
      <c r="O182" s="25">
        <v>1.5</v>
      </c>
    </row>
    <row r="183" spans="1:15">
      <c r="A183" s="12" t="s">
        <v>43</v>
      </c>
      <c r="B183" s="13" t="s">
        <v>44</v>
      </c>
      <c r="C183" s="16" t="s">
        <v>45</v>
      </c>
      <c r="D183" s="24">
        <v>2.37</v>
      </c>
      <c r="E183" s="24">
        <v>0.3</v>
      </c>
      <c r="F183" s="24">
        <v>14.76</v>
      </c>
      <c r="G183" s="24">
        <v>70.5</v>
      </c>
      <c r="H183" s="24">
        <v>0.06</v>
      </c>
      <c r="I183" s="24">
        <v>0</v>
      </c>
      <c r="J183" s="24">
        <v>0</v>
      </c>
      <c r="K183" s="24">
        <v>0</v>
      </c>
      <c r="L183" s="24">
        <v>6.9</v>
      </c>
      <c r="M183" s="24">
        <v>0</v>
      </c>
      <c r="N183" s="24">
        <v>0</v>
      </c>
      <c r="O183" s="25">
        <v>0.56999999999999995</v>
      </c>
    </row>
    <row r="184" spans="1:15">
      <c r="A184" s="12" t="s">
        <v>64</v>
      </c>
      <c r="B184" s="13" t="s">
        <v>65</v>
      </c>
      <c r="C184" s="16" t="s">
        <v>45</v>
      </c>
      <c r="D184" s="24">
        <v>1.98</v>
      </c>
      <c r="E184" s="24">
        <v>0.36</v>
      </c>
      <c r="F184" s="24">
        <v>10.02</v>
      </c>
      <c r="G184" s="24">
        <v>52.2</v>
      </c>
      <c r="H184" s="24">
        <v>5.3999999999999999E-2</v>
      </c>
      <c r="I184" s="24">
        <v>0</v>
      </c>
      <c r="J184" s="24">
        <v>0</v>
      </c>
      <c r="K184" s="24">
        <v>0.42</v>
      </c>
      <c r="L184" s="24">
        <v>10.5</v>
      </c>
      <c r="M184" s="24">
        <v>47.4</v>
      </c>
      <c r="N184" s="24">
        <v>14.1</v>
      </c>
      <c r="O184" s="25">
        <v>1.17</v>
      </c>
    </row>
    <row r="185" spans="1:15">
      <c r="A185" s="12"/>
      <c r="B185" s="29" t="s">
        <v>66</v>
      </c>
      <c r="C185" s="16"/>
      <c r="D185" s="39">
        <f>SUM(D178:D184)</f>
        <v>19.91</v>
      </c>
      <c r="E185" s="39">
        <f t="shared" ref="E185:O185" si="15">SUM(E178:E184)</f>
        <v>24.780000000000005</v>
      </c>
      <c r="F185" s="39">
        <f t="shared" si="15"/>
        <v>99.17</v>
      </c>
      <c r="G185" s="39">
        <f t="shared" si="15"/>
        <v>704.63000000000011</v>
      </c>
      <c r="H185" s="39">
        <f t="shared" si="15"/>
        <v>0.26400000000000001</v>
      </c>
      <c r="I185" s="39">
        <f t="shared" si="15"/>
        <v>89.147999999999996</v>
      </c>
      <c r="J185" s="39">
        <f t="shared" si="15"/>
        <v>0</v>
      </c>
      <c r="K185" s="39">
        <f t="shared" si="15"/>
        <v>2.3600000000000003</v>
      </c>
      <c r="L185" s="39">
        <f t="shared" si="15"/>
        <v>139.358</v>
      </c>
      <c r="M185" s="39">
        <f t="shared" si="15"/>
        <v>107.16</v>
      </c>
      <c r="N185" s="39">
        <f t="shared" si="15"/>
        <v>47.467000000000006</v>
      </c>
      <c r="O185" s="39">
        <f t="shared" si="15"/>
        <v>5.6790000000000003</v>
      </c>
    </row>
    <row r="186" spans="1:15">
      <c r="A186" s="12" t="s">
        <v>104</v>
      </c>
      <c r="B186" s="13" t="s">
        <v>105</v>
      </c>
      <c r="C186" s="16" t="s">
        <v>42</v>
      </c>
      <c r="D186" s="24">
        <v>0.3</v>
      </c>
      <c r="E186" s="24">
        <v>0.12</v>
      </c>
      <c r="F186" s="24">
        <v>17.16</v>
      </c>
      <c r="G186" s="24">
        <v>70.040000000000006</v>
      </c>
      <c r="H186" s="24">
        <v>0</v>
      </c>
      <c r="I186" s="24">
        <v>60</v>
      </c>
      <c r="J186" s="24">
        <v>0</v>
      </c>
      <c r="K186" s="24">
        <v>0.2</v>
      </c>
      <c r="L186" s="24">
        <v>18.46</v>
      </c>
      <c r="M186" s="24">
        <v>9.9</v>
      </c>
      <c r="N186" s="24">
        <v>10.9</v>
      </c>
      <c r="O186" s="25">
        <v>0.44</v>
      </c>
    </row>
    <row r="187" spans="1:15" ht="25.5">
      <c r="A187" s="12" t="s">
        <v>168</v>
      </c>
      <c r="B187" s="13" t="s">
        <v>169</v>
      </c>
      <c r="C187" s="16" t="s">
        <v>53</v>
      </c>
      <c r="D187" s="24">
        <v>3.92</v>
      </c>
      <c r="E187" s="24">
        <v>3.52</v>
      </c>
      <c r="F187" s="24">
        <v>23.5</v>
      </c>
      <c r="G187" s="24">
        <v>141.24</v>
      </c>
      <c r="H187" s="24">
        <v>6.6000000000000003E-2</v>
      </c>
      <c r="I187" s="24">
        <v>14.49</v>
      </c>
      <c r="J187" s="24">
        <v>6.0000000000000001E-3</v>
      </c>
      <c r="K187" s="24">
        <v>0.48</v>
      </c>
      <c r="L187" s="24">
        <v>24.192</v>
      </c>
      <c r="M187" s="24">
        <v>40.944000000000003</v>
      </c>
      <c r="N187" s="24">
        <v>10.763999999999999</v>
      </c>
      <c r="O187" s="25">
        <v>0.624</v>
      </c>
    </row>
    <row r="188" spans="1:15" ht="13.5" thickBot="1">
      <c r="A188" s="14"/>
      <c r="B188" s="15" t="s">
        <v>71</v>
      </c>
      <c r="C188" s="17"/>
      <c r="D188" s="26">
        <v>37.299999999999997</v>
      </c>
      <c r="E188" s="26">
        <v>44.649999999999991</v>
      </c>
      <c r="F188" s="26">
        <v>176.09</v>
      </c>
      <c r="G188" s="26">
        <v>1260.05</v>
      </c>
      <c r="H188" s="26">
        <v>0.52800000000000002</v>
      </c>
      <c r="I188" s="26">
        <v>174.46300000000002</v>
      </c>
      <c r="J188" s="26">
        <v>0.186</v>
      </c>
      <c r="K188" s="26">
        <v>3.97</v>
      </c>
      <c r="L188" s="26">
        <v>314.45499999999998</v>
      </c>
      <c r="M188" s="26">
        <v>332.07399999999996</v>
      </c>
      <c r="N188" s="26">
        <v>93.256</v>
      </c>
      <c r="O188" s="27">
        <v>9.2729999999999997</v>
      </c>
    </row>
    <row r="189" spans="1:15">
      <c r="A189" s="5"/>
      <c r="B189" s="1"/>
      <c r="C189" s="2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</row>
    <row r="190" spans="1:15">
      <c r="A190" s="43" t="s">
        <v>0</v>
      </c>
      <c r="B190" s="1" t="s">
        <v>170</v>
      </c>
      <c r="C190" s="2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</row>
    <row r="191" spans="1:15">
      <c r="A191" s="43" t="s">
        <v>22</v>
      </c>
      <c r="B191" s="6" t="s">
        <v>23</v>
      </c>
      <c r="C191" s="2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</row>
    <row r="192" spans="1:15">
      <c r="A192" s="219" t="s">
        <v>19</v>
      </c>
      <c r="B192" s="221" t="s">
        <v>21</v>
      </c>
      <c r="C192" s="2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</row>
    <row r="193" spans="1:15" ht="13.5" thickBot="1">
      <c r="A193" s="220"/>
      <c r="B193" s="222"/>
      <c r="C193" s="2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</row>
    <row r="194" spans="1:15">
      <c r="A194" s="223" t="s">
        <v>1</v>
      </c>
      <c r="B194" s="225" t="s">
        <v>2</v>
      </c>
      <c r="C194" s="227" t="s">
        <v>14</v>
      </c>
      <c r="D194" s="229" t="s">
        <v>7</v>
      </c>
      <c r="E194" s="229"/>
      <c r="F194" s="229"/>
      <c r="G194" s="229" t="s">
        <v>3</v>
      </c>
      <c r="H194" s="229" t="s">
        <v>4</v>
      </c>
      <c r="I194" s="229"/>
      <c r="J194" s="229"/>
      <c r="K194" s="229"/>
      <c r="L194" s="231" t="s">
        <v>5</v>
      </c>
      <c r="M194" s="232"/>
      <c r="N194" s="232"/>
      <c r="O194" s="233"/>
    </row>
    <row r="195" spans="1:15" ht="26.25" thickBot="1">
      <c r="A195" s="224"/>
      <c r="B195" s="226"/>
      <c r="C195" s="228"/>
      <c r="D195" s="44" t="s">
        <v>8</v>
      </c>
      <c r="E195" s="44" t="s">
        <v>6</v>
      </c>
      <c r="F195" s="44" t="s">
        <v>9</v>
      </c>
      <c r="G195" s="230"/>
      <c r="H195" s="44" t="s">
        <v>10</v>
      </c>
      <c r="I195" s="44" t="s">
        <v>11</v>
      </c>
      <c r="J195" s="44" t="s">
        <v>15</v>
      </c>
      <c r="K195" s="44" t="s">
        <v>16</v>
      </c>
      <c r="L195" s="44" t="s">
        <v>12</v>
      </c>
      <c r="M195" s="20" t="s">
        <v>17</v>
      </c>
      <c r="N195" s="20" t="s">
        <v>18</v>
      </c>
      <c r="O195" s="21" t="s">
        <v>13</v>
      </c>
    </row>
    <row r="196" spans="1:15">
      <c r="A196" s="9" t="s">
        <v>24</v>
      </c>
      <c r="B196" s="10" t="s">
        <v>25</v>
      </c>
      <c r="C196" s="11" t="s">
        <v>26</v>
      </c>
      <c r="D196" s="22" t="s">
        <v>27</v>
      </c>
      <c r="E196" s="22" t="s">
        <v>28</v>
      </c>
      <c r="F196" s="22" t="s">
        <v>29</v>
      </c>
      <c r="G196" s="22" t="s">
        <v>30</v>
      </c>
      <c r="H196" s="22" t="s">
        <v>31</v>
      </c>
      <c r="I196" s="22" t="s">
        <v>32</v>
      </c>
      <c r="J196" s="22" t="s">
        <v>33</v>
      </c>
      <c r="K196" s="22" t="s">
        <v>34</v>
      </c>
      <c r="L196" s="22" t="s">
        <v>35</v>
      </c>
      <c r="M196" s="22" t="s">
        <v>36</v>
      </c>
      <c r="N196" s="22" t="s">
        <v>37</v>
      </c>
      <c r="O196" s="23" t="s">
        <v>38</v>
      </c>
    </row>
    <row r="197" spans="1:15">
      <c r="A197" s="12"/>
      <c r="B197" s="29" t="s">
        <v>39</v>
      </c>
      <c r="C197" s="16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5"/>
    </row>
    <row r="198" spans="1:15">
      <c r="A198" s="12" t="s">
        <v>171</v>
      </c>
      <c r="B198" s="13" t="s">
        <v>172</v>
      </c>
      <c r="C198" s="16" t="s">
        <v>42</v>
      </c>
      <c r="D198" s="24">
        <v>12.26</v>
      </c>
      <c r="E198" s="24">
        <v>11.66</v>
      </c>
      <c r="F198" s="24">
        <v>55.06</v>
      </c>
      <c r="G198" s="24">
        <v>226.2</v>
      </c>
      <c r="H198" s="24">
        <v>0.08</v>
      </c>
      <c r="I198" s="24">
        <v>1.32</v>
      </c>
      <c r="J198" s="24">
        <v>0.08</v>
      </c>
      <c r="K198" s="24">
        <v>0.2</v>
      </c>
      <c r="L198" s="24">
        <v>126.6</v>
      </c>
      <c r="M198" s="24">
        <v>140.4</v>
      </c>
      <c r="N198" s="24">
        <v>30.6</v>
      </c>
      <c r="O198" s="25">
        <v>0.56000000000000005</v>
      </c>
    </row>
    <row r="199" spans="1:15">
      <c r="A199" s="12" t="s">
        <v>75</v>
      </c>
      <c r="B199" s="13" t="s">
        <v>76</v>
      </c>
      <c r="C199" s="16" t="s">
        <v>45</v>
      </c>
      <c r="D199" s="24">
        <v>2.25</v>
      </c>
      <c r="E199" s="24">
        <v>0.87</v>
      </c>
      <c r="F199" s="24">
        <v>15.42</v>
      </c>
      <c r="G199" s="24">
        <v>78.599999999999994</v>
      </c>
      <c r="H199" s="24">
        <v>3.3000000000000002E-2</v>
      </c>
      <c r="I199" s="24">
        <v>0</v>
      </c>
      <c r="J199" s="24">
        <v>0</v>
      </c>
      <c r="K199" s="24">
        <v>0.51</v>
      </c>
      <c r="L199" s="24">
        <v>5.7</v>
      </c>
      <c r="M199" s="24">
        <v>19.5</v>
      </c>
      <c r="N199" s="24">
        <v>3.9</v>
      </c>
      <c r="O199" s="25">
        <v>0.36</v>
      </c>
    </row>
    <row r="200" spans="1:15">
      <c r="A200" s="12" t="s">
        <v>48</v>
      </c>
      <c r="B200" s="13" t="s">
        <v>49</v>
      </c>
      <c r="C200" s="16" t="s">
        <v>42</v>
      </c>
      <c r="D200" s="24">
        <v>0.1</v>
      </c>
      <c r="E200" s="24">
        <v>0</v>
      </c>
      <c r="F200" s="24">
        <v>15</v>
      </c>
      <c r="G200" s="24">
        <v>60</v>
      </c>
      <c r="H200" s="24">
        <v>0</v>
      </c>
      <c r="I200" s="24">
        <v>0</v>
      </c>
      <c r="J200" s="24">
        <v>0</v>
      </c>
      <c r="K200" s="24">
        <v>0</v>
      </c>
      <c r="L200" s="24">
        <v>11</v>
      </c>
      <c r="M200" s="24">
        <v>3</v>
      </c>
      <c r="N200" s="24">
        <v>1</v>
      </c>
      <c r="O200" s="25">
        <v>0.3</v>
      </c>
    </row>
    <row r="201" spans="1:15">
      <c r="A201" s="12"/>
      <c r="B201" s="29" t="s">
        <v>50</v>
      </c>
      <c r="C201" s="16"/>
      <c r="D201" s="39">
        <f>SUM(D198:D200)</f>
        <v>14.61</v>
      </c>
      <c r="E201" s="39">
        <f t="shared" ref="E201:O201" si="16">SUM(E198:E200)</f>
        <v>12.53</v>
      </c>
      <c r="F201" s="39">
        <f t="shared" si="16"/>
        <v>85.48</v>
      </c>
      <c r="G201" s="39">
        <f t="shared" si="16"/>
        <v>364.79999999999995</v>
      </c>
      <c r="H201" s="39">
        <f t="shared" si="16"/>
        <v>0.113</v>
      </c>
      <c r="I201" s="39">
        <f t="shared" si="16"/>
        <v>1.32</v>
      </c>
      <c r="J201" s="39">
        <f t="shared" si="16"/>
        <v>0.08</v>
      </c>
      <c r="K201" s="39">
        <f t="shared" si="16"/>
        <v>0.71</v>
      </c>
      <c r="L201" s="39">
        <f t="shared" si="16"/>
        <v>143.29999999999998</v>
      </c>
      <c r="M201" s="39">
        <f t="shared" si="16"/>
        <v>162.9</v>
      </c>
      <c r="N201" s="39">
        <f t="shared" si="16"/>
        <v>35.5</v>
      </c>
      <c r="O201" s="39">
        <f t="shared" si="16"/>
        <v>1.22</v>
      </c>
    </row>
    <row r="202" spans="1:15">
      <c r="A202" s="12" t="s">
        <v>113</v>
      </c>
      <c r="B202" s="13" t="s">
        <v>114</v>
      </c>
      <c r="C202" s="16" t="s">
        <v>53</v>
      </c>
      <c r="D202" s="24">
        <v>0.8</v>
      </c>
      <c r="E202" s="24">
        <v>0.1</v>
      </c>
      <c r="F202" s="24">
        <v>4.3</v>
      </c>
      <c r="G202" s="24">
        <v>21</v>
      </c>
      <c r="H202" s="24">
        <v>1.2E-2</v>
      </c>
      <c r="I202" s="24">
        <v>1.218</v>
      </c>
      <c r="J202" s="24">
        <v>0</v>
      </c>
      <c r="K202" s="24">
        <v>0</v>
      </c>
      <c r="L202" s="24">
        <v>20.309999999999999</v>
      </c>
      <c r="M202" s="24">
        <v>0</v>
      </c>
      <c r="N202" s="24">
        <v>12.077999999999999</v>
      </c>
      <c r="O202" s="25">
        <v>0.76800000000000002</v>
      </c>
    </row>
    <row r="203" spans="1:15" ht="25.5">
      <c r="A203" s="12" t="s">
        <v>96</v>
      </c>
      <c r="B203" s="13" t="s">
        <v>97</v>
      </c>
      <c r="C203" s="16" t="s">
        <v>42</v>
      </c>
      <c r="D203" s="24">
        <v>1.84</v>
      </c>
      <c r="E203" s="24">
        <v>3.4</v>
      </c>
      <c r="F203" s="24">
        <v>12.1</v>
      </c>
      <c r="G203" s="24">
        <v>86.4</v>
      </c>
      <c r="H203" s="24">
        <v>0.2</v>
      </c>
      <c r="I203" s="24">
        <v>14.44</v>
      </c>
      <c r="J203" s="24">
        <v>0.02</v>
      </c>
      <c r="K203" s="24">
        <v>0.1</v>
      </c>
      <c r="L203" s="24">
        <v>41.22</v>
      </c>
      <c r="M203" s="24">
        <v>40.74</v>
      </c>
      <c r="N203" s="24">
        <v>18.36</v>
      </c>
      <c r="O203" s="25">
        <v>1.76</v>
      </c>
    </row>
    <row r="204" spans="1:15">
      <c r="A204" s="12" t="s">
        <v>173</v>
      </c>
      <c r="B204" s="13" t="s">
        <v>174</v>
      </c>
      <c r="C204" s="16" t="s">
        <v>58</v>
      </c>
      <c r="D204" s="24">
        <v>13.46</v>
      </c>
      <c r="E204" s="24">
        <v>6.22</v>
      </c>
      <c r="F204" s="24">
        <v>2.99</v>
      </c>
      <c r="G204" s="24">
        <v>121.98</v>
      </c>
      <c r="H204" s="24">
        <v>5.6000000000000001E-2</v>
      </c>
      <c r="I204" s="24">
        <v>1.08</v>
      </c>
      <c r="J204" s="24">
        <v>5.6000000000000001E-2</v>
      </c>
      <c r="K204" s="24">
        <v>0.152</v>
      </c>
      <c r="L204" s="24">
        <v>25.968</v>
      </c>
      <c r="M204" s="24">
        <v>101.4</v>
      </c>
      <c r="N204" s="24">
        <v>43.792000000000002</v>
      </c>
      <c r="O204" s="25">
        <v>0.96</v>
      </c>
    </row>
    <row r="205" spans="1:15">
      <c r="A205" s="12" t="s">
        <v>83</v>
      </c>
      <c r="B205" s="13" t="s">
        <v>84</v>
      </c>
      <c r="C205" s="16" t="s">
        <v>61</v>
      </c>
      <c r="D205" s="24">
        <v>8.61</v>
      </c>
      <c r="E205" s="24">
        <v>9</v>
      </c>
      <c r="F205" s="24">
        <v>38.81</v>
      </c>
      <c r="G205" s="24">
        <v>271.08</v>
      </c>
      <c r="H205" s="24">
        <v>0.3</v>
      </c>
      <c r="I205" s="24">
        <v>0</v>
      </c>
      <c r="J205" s="24">
        <v>0</v>
      </c>
      <c r="K205" s="24">
        <v>0</v>
      </c>
      <c r="L205" s="24">
        <v>18.254999999999999</v>
      </c>
      <c r="M205" s="24">
        <v>0</v>
      </c>
      <c r="N205" s="24">
        <v>1.02</v>
      </c>
      <c r="O205" s="25">
        <v>4.5750000000000002</v>
      </c>
    </row>
    <row r="206" spans="1:15">
      <c r="A206" s="12" t="s">
        <v>85</v>
      </c>
      <c r="B206" s="13" t="s">
        <v>86</v>
      </c>
      <c r="C206" s="16" t="s">
        <v>42</v>
      </c>
      <c r="D206" s="24">
        <v>0.3</v>
      </c>
      <c r="E206" s="24">
        <v>0.2</v>
      </c>
      <c r="F206" s="24">
        <v>20.2</v>
      </c>
      <c r="G206" s="24">
        <v>81</v>
      </c>
      <c r="H206" s="24">
        <v>0.04</v>
      </c>
      <c r="I206" s="24">
        <v>1.48</v>
      </c>
      <c r="J206" s="24">
        <v>0.22</v>
      </c>
      <c r="K206" s="24">
        <v>2.04</v>
      </c>
      <c r="L206" s="24">
        <v>68.739999999999995</v>
      </c>
      <c r="M206" s="24">
        <v>54.02</v>
      </c>
      <c r="N206" s="24">
        <v>40.86</v>
      </c>
      <c r="O206" s="25">
        <v>1.24</v>
      </c>
    </row>
    <row r="207" spans="1:15">
      <c r="A207" s="12" t="s">
        <v>43</v>
      </c>
      <c r="B207" s="13" t="s">
        <v>44</v>
      </c>
      <c r="C207" s="16" t="s">
        <v>45</v>
      </c>
      <c r="D207" s="24">
        <v>2.37</v>
      </c>
      <c r="E207" s="24">
        <v>0.3</v>
      </c>
      <c r="F207" s="24">
        <v>14.76</v>
      </c>
      <c r="G207" s="24">
        <v>70.5</v>
      </c>
      <c r="H207" s="24">
        <v>0.06</v>
      </c>
      <c r="I207" s="24">
        <v>0</v>
      </c>
      <c r="J207" s="24">
        <v>0</v>
      </c>
      <c r="K207" s="24">
        <v>0</v>
      </c>
      <c r="L207" s="24">
        <v>6.9</v>
      </c>
      <c r="M207" s="24">
        <v>0</v>
      </c>
      <c r="N207" s="24">
        <v>0</v>
      </c>
      <c r="O207" s="25">
        <v>0.56999999999999995</v>
      </c>
    </row>
    <row r="208" spans="1:15">
      <c r="A208" s="12" t="s">
        <v>64</v>
      </c>
      <c r="B208" s="13" t="s">
        <v>65</v>
      </c>
      <c r="C208" s="16" t="s">
        <v>45</v>
      </c>
      <c r="D208" s="24">
        <v>1.98</v>
      </c>
      <c r="E208" s="24">
        <v>0.36</v>
      </c>
      <c r="F208" s="24">
        <v>10.02</v>
      </c>
      <c r="G208" s="24">
        <v>52.2</v>
      </c>
      <c r="H208" s="24">
        <v>5.3999999999999999E-2</v>
      </c>
      <c r="I208" s="24">
        <v>0</v>
      </c>
      <c r="J208" s="24">
        <v>0</v>
      </c>
      <c r="K208" s="24">
        <v>0.42</v>
      </c>
      <c r="L208" s="24">
        <v>10.5</v>
      </c>
      <c r="M208" s="24">
        <v>47.4</v>
      </c>
      <c r="N208" s="24">
        <v>14.1</v>
      </c>
      <c r="O208" s="25">
        <v>1.17</v>
      </c>
    </row>
    <row r="209" spans="1:15">
      <c r="A209" s="12"/>
      <c r="B209" s="29" t="s">
        <v>66</v>
      </c>
      <c r="C209" s="16"/>
      <c r="D209" s="39">
        <f>SUM(D202:D208)</f>
        <v>29.360000000000003</v>
      </c>
      <c r="E209" s="39">
        <f t="shared" ref="E209:O209" si="17">SUM(E202:E208)</f>
        <v>19.579999999999998</v>
      </c>
      <c r="F209" s="39">
        <f t="shared" si="17"/>
        <v>103.18</v>
      </c>
      <c r="G209" s="39">
        <f t="shared" si="17"/>
        <v>704.16000000000008</v>
      </c>
      <c r="H209" s="39">
        <f t="shared" si="17"/>
        <v>0.7220000000000002</v>
      </c>
      <c r="I209" s="39">
        <f t="shared" si="17"/>
        <v>18.218</v>
      </c>
      <c r="J209" s="39">
        <f t="shared" si="17"/>
        <v>0.29599999999999999</v>
      </c>
      <c r="K209" s="39">
        <f t="shared" si="17"/>
        <v>2.7119999999999997</v>
      </c>
      <c r="L209" s="39">
        <f t="shared" si="17"/>
        <v>191.893</v>
      </c>
      <c r="M209" s="39">
        <f t="shared" si="17"/>
        <v>243.56000000000003</v>
      </c>
      <c r="N209" s="39">
        <f t="shared" si="17"/>
        <v>130.21</v>
      </c>
      <c r="O209" s="39">
        <f t="shared" si="17"/>
        <v>11.043000000000001</v>
      </c>
    </row>
    <row r="210" spans="1:15">
      <c r="A210" s="12" t="s">
        <v>87</v>
      </c>
      <c r="B210" s="13" t="s">
        <v>88</v>
      </c>
      <c r="C210" s="16" t="s">
        <v>42</v>
      </c>
      <c r="D210" s="24">
        <v>5.4</v>
      </c>
      <c r="E210" s="24">
        <v>5</v>
      </c>
      <c r="F210" s="24">
        <v>21.6</v>
      </c>
      <c r="G210" s="24">
        <v>158</v>
      </c>
      <c r="H210" s="24">
        <v>0.06</v>
      </c>
      <c r="I210" s="24">
        <v>1.8</v>
      </c>
      <c r="J210" s="24">
        <v>0.04</v>
      </c>
      <c r="K210" s="24">
        <v>0</v>
      </c>
      <c r="L210" s="24">
        <v>242</v>
      </c>
      <c r="M210" s="24">
        <v>0</v>
      </c>
      <c r="N210" s="24">
        <v>30</v>
      </c>
      <c r="O210" s="25">
        <v>0.2</v>
      </c>
    </row>
    <row r="211" spans="1:15">
      <c r="A211" s="12" t="s">
        <v>175</v>
      </c>
      <c r="B211" s="13" t="s">
        <v>176</v>
      </c>
      <c r="C211" s="16" t="s">
        <v>177</v>
      </c>
      <c r="D211" s="24">
        <v>7.24</v>
      </c>
      <c r="E211" s="24">
        <v>3.65</v>
      </c>
      <c r="F211" s="24">
        <v>22</v>
      </c>
      <c r="G211" s="24">
        <v>149.16</v>
      </c>
      <c r="H211" s="24">
        <v>6.5000000000000002E-2</v>
      </c>
      <c r="I211" s="24">
        <v>0.12</v>
      </c>
      <c r="J211" s="24">
        <v>2.5000000000000001E-2</v>
      </c>
      <c r="K211" s="24">
        <v>0.41499999999999998</v>
      </c>
      <c r="L211" s="24">
        <v>44.75</v>
      </c>
      <c r="M211" s="24">
        <v>81.685000000000002</v>
      </c>
      <c r="N211" s="24">
        <v>10.255000000000001</v>
      </c>
      <c r="O211" s="25">
        <v>0.53500000000000003</v>
      </c>
    </row>
    <row r="212" spans="1:15" ht="13.5" thickBot="1">
      <c r="A212" s="14"/>
      <c r="B212" s="15" t="s">
        <v>71</v>
      </c>
      <c r="C212" s="17"/>
      <c r="D212" s="26">
        <v>49.609999999999992</v>
      </c>
      <c r="E212" s="26">
        <v>40.76</v>
      </c>
      <c r="F212" s="26">
        <v>202.26</v>
      </c>
      <c r="G212" s="26">
        <v>1376.1200000000001</v>
      </c>
      <c r="H212" s="26">
        <v>0.96000000000000019</v>
      </c>
      <c r="I212" s="26">
        <v>21.458000000000002</v>
      </c>
      <c r="J212" s="26">
        <v>0.441</v>
      </c>
      <c r="K212" s="26">
        <v>3.8369999999999997</v>
      </c>
      <c r="L212" s="26">
        <v>621.94299999999998</v>
      </c>
      <c r="M212" s="26">
        <v>488.14499999999998</v>
      </c>
      <c r="N212" s="26">
        <v>205.965</v>
      </c>
      <c r="O212" s="27">
        <v>12.998000000000001</v>
      </c>
    </row>
    <row r="213" spans="1:15">
      <c r="A213" s="5"/>
      <c r="B213" s="1"/>
      <c r="C213" s="2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</row>
    <row r="214" spans="1:15">
      <c r="A214" s="43" t="s">
        <v>0</v>
      </c>
      <c r="B214" s="1" t="s">
        <v>178</v>
      </c>
      <c r="C214" s="2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</row>
    <row r="215" spans="1:15">
      <c r="A215" s="43" t="s">
        <v>22</v>
      </c>
      <c r="B215" s="6" t="s">
        <v>23</v>
      </c>
      <c r="C215" s="2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</row>
    <row r="216" spans="1:15">
      <c r="A216" s="219" t="s">
        <v>19</v>
      </c>
      <c r="B216" s="221" t="s">
        <v>21</v>
      </c>
      <c r="C216" s="2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</row>
    <row r="217" spans="1:15" ht="13.5" thickBot="1">
      <c r="A217" s="220"/>
      <c r="B217" s="222"/>
      <c r="C217" s="2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</row>
    <row r="218" spans="1:15">
      <c r="A218" s="223" t="s">
        <v>1</v>
      </c>
      <c r="B218" s="225" t="s">
        <v>2</v>
      </c>
      <c r="C218" s="227" t="s">
        <v>14</v>
      </c>
      <c r="D218" s="229" t="s">
        <v>7</v>
      </c>
      <c r="E218" s="229"/>
      <c r="F218" s="229"/>
      <c r="G218" s="229" t="s">
        <v>3</v>
      </c>
      <c r="H218" s="229" t="s">
        <v>4</v>
      </c>
      <c r="I218" s="229"/>
      <c r="J218" s="229"/>
      <c r="K218" s="229"/>
      <c r="L218" s="231" t="s">
        <v>5</v>
      </c>
      <c r="M218" s="232"/>
      <c r="N218" s="232"/>
      <c r="O218" s="233"/>
    </row>
    <row r="219" spans="1:15" ht="26.25" thickBot="1">
      <c r="A219" s="224"/>
      <c r="B219" s="226"/>
      <c r="C219" s="228"/>
      <c r="D219" s="44" t="s">
        <v>8</v>
      </c>
      <c r="E219" s="44" t="s">
        <v>6</v>
      </c>
      <c r="F219" s="44" t="s">
        <v>9</v>
      </c>
      <c r="G219" s="230"/>
      <c r="H219" s="44" t="s">
        <v>10</v>
      </c>
      <c r="I219" s="44" t="s">
        <v>11</v>
      </c>
      <c r="J219" s="44" t="s">
        <v>15</v>
      </c>
      <c r="K219" s="44" t="s">
        <v>16</v>
      </c>
      <c r="L219" s="44" t="s">
        <v>12</v>
      </c>
      <c r="M219" s="20" t="s">
        <v>17</v>
      </c>
      <c r="N219" s="20" t="s">
        <v>18</v>
      </c>
      <c r="O219" s="21" t="s">
        <v>13</v>
      </c>
    </row>
    <row r="220" spans="1:15">
      <c r="A220" s="9" t="s">
        <v>24</v>
      </c>
      <c r="B220" s="10" t="s">
        <v>25</v>
      </c>
      <c r="C220" s="11" t="s">
        <v>26</v>
      </c>
      <c r="D220" s="22" t="s">
        <v>27</v>
      </c>
      <c r="E220" s="22" t="s">
        <v>28</v>
      </c>
      <c r="F220" s="22" t="s">
        <v>29</v>
      </c>
      <c r="G220" s="22" t="s">
        <v>30</v>
      </c>
      <c r="H220" s="22" t="s">
        <v>31</v>
      </c>
      <c r="I220" s="22" t="s">
        <v>32</v>
      </c>
      <c r="J220" s="22" t="s">
        <v>33</v>
      </c>
      <c r="K220" s="22" t="s">
        <v>34</v>
      </c>
      <c r="L220" s="22" t="s">
        <v>35</v>
      </c>
      <c r="M220" s="22" t="s">
        <v>36</v>
      </c>
      <c r="N220" s="22" t="s">
        <v>37</v>
      </c>
      <c r="O220" s="23" t="s">
        <v>38</v>
      </c>
    </row>
    <row r="221" spans="1:15">
      <c r="A221" s="12"/>
      <c r="B221" s="29" t="s">
        <v>39</v>
      </c>
      <c r="C221" s="16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5"/>
    </row>
    <row r="222" spans="1:15">
      <c r="A222" s="12" t="s">
        <v>179</v>
      </c>
      <c r="B222" s="13" t="s">
        <v>180</v>
      </c>
      <c r="C222" s="16" t="s">
        <v>61</v>
      </c>
      <c r="D222" s="24">
        <v>17.22</v>
      </c>
      <c r="E222" s="24">
        <v>11.4</v>
      </c>
      <c r="F222" s="24">
        <v>24.06</v>
      </c>
      <c r="G222" s="24">
        <v>265.12</v>
      </c>
      <c r="H222" s="24">
        <v>7.4999999999999997E-2</v>
      </c>
      <c r="I222" s="24">
        <v>0.45</v>
      </c>
      <c r="J222" s="24">
        <v>7.4999999999999997E-2</v>
      </c>
      <c r="K222" s="24">
        <v>0.51</v>
      </c>
      <c r="L222" s="24">
        <v>163.22999999999999</v>
      </c>
      <c r="M222" s="24">
        <v>219.19499999999999</v>
      </c>
      <c r="N222" s="24">
        <v>25.395</v>
      </c>
      <c r="O222" s="25">
        <v>0.70499999999999996</v>
      </c>
    </row>
    <row r="223" spans="1:15">
      <c r="A223" s="12" t="s">
        <v>164</v>
      </c>
      <c r="B223" s="13" t="s">
        <v>165</v>
      </c>
      <c r="C223" s="16" t="s">
        <v>42</v>
      </c>
      <c r="D223" s="24">
        <v>0.1</v>
      </c>
      <c r="E223" s="24">
        <v>0</v>
      </c>
      <c r="F223" s="24">
        <v>15.2</v>
      </c>
      <c r="G223" s="24">
        <v>61</v>
      </c>
      <c r="H223" s="24">
        <v>0</v>
      </c>
      <c r="I223" s="24">
        <v>2.8</v>
      </c>
      <c r="J223" s="24">
        <v>0</v>
      </c>
      <c r="K223" s="24">
        <v>0</v>
      </c>
      <c r="L223" s="24">
        <v>14.2</v>
      </c>
      <c r="M223" s="24">
        <v>4</v>
      </c>
      <c r="N223" s="24">
        <v>2</v>
      </c>
      <c r="O223" s="25">
        <v>0.4</v>
      </c>
    </row>
    <row r="224" spans="1:15">
      <c r="A224" s="12"/>
      <c r="B224" s="29" t="s">
        <v>50</v>
      </c>
      <c r="C224" s="16"/>
      <c r="D224" s="39">
        <f>SUM(D222:D223)</f>
        <v>17.32</v>
      </c>
      <c r="E224" s="39">
        <f t="shared" ref="E224:O224" si="18">SUM(E222:E223)</f>
        <v>11.4</v>
      </c>
      <c r="F224" s="39">
        <f t="shared" si="18"/>
        <v>39.26</v>
      </c>
      <c r="G224" s="39">
        <f t="shared" si="18"/>
        <v>326.12</v>
      </c>
      <c r="H224" s="39">
        <f t="shared" si="18"/>
        <v>7.4999999999999997E-2</v>
      </c>
      <c r="I224" s="39">
        <f t="shared" si="18"/>
        <v>3.25</v>
      </c>
      <c r="J224" s="39">
        <f t="shared" si="18"/>
        <v>7.4999999999999997E-2</v>
      </c>
      <c r="K224" s="39">
        <f t="shared" si="18"/>
        <v>0.51</v>
      </c>
      <c r="L224" s="39">
        <f t="shared" si="18"/>
        <v>177.42999999999998</v>
      </c>
      <c r="M224" s="39">
        <f t="shared" si="18"/>
        <v>223.19499999999999</v>
      </c>
      <c r="N224" s="39">
        <f t="shared" si="18"/>
        <v>27.395</v>
      </c>
      <c r="O224" s="39">
        <f t="shared" si="18"/>
        <v>1.105</v>
      </c>
    </row>
    <row r="225" spans="1:15">
      <c r="A225" s="12" t="s">
        <v>181</v>
      </c>
      <c r="B225" s="13" t="s">
        <v>182</v>
      </c>
      <c r="C225" s="16" t="s">
        <v>53</v>
      </c>
      <c r="D225" s="24">
        <v>1.86</v>
      </c>
      <c r="E225" s="24">
        <v>1.92</v>
      </c>
      <c r="F225" s="24">
        <v>3.9</v>
      </c>
      <c r="G225" s="24">
        <v>40.18</v>
      </c>
      <c r="H225" s="24">
        <v>6.6000000000000003E-2</v>
      </c>
      <c r="I225" s="24">
        <v>6</v>
      </c>
      <c r="J225" s="24">
        <v>0.03</v>
      </c>
      <c r="K225" s="24">
        <v>0.12</v>
      </c>
      <c r="L225" s="24">
        <v>12</v>
      </c>
      <c r="M225" s="24">
        <v>37.200000000000003</v>
      </c>
      <c r="N225" s="24">
        <v>12.6</v>
      </c>
      <c r="O225" s="25">
        <v>0.42</v>
      </c>
    </row>
    <row r="226" spans="1:15">
      <c r="A226" s="12" t="s">
        <v>183</v>
      </c>
      <c r="B226" s="13" t="s">
        <v>184</v>
      </c>
      <c r="C226" s="16" t="s">
        <v>42</v>
      </c>
      <c r="D226" s="24">
        <v>1.88</v>
      </c>
      <c r="E226" s="24">
        <v>4.38</v>
      </c>
      <c r="F226" s="24">
        <v>13.54</v>
      </c>
      <c r="G226" s="24">
        <v>101.32</v>
      </c>
      <c r="H226" s="24">
        <v>0.1</v>
      </c>
      <c r="I226" s="24">
        <v>13.4</v>
      </c>
      <c r="J226" s="24">
        <v>0</v>
      </c>
      <c r="K226" s="24">
        <v>0.18</v>
      </c>
      <c r="L226" s="24">
        <v>23.12</v>
      </c>
      <c r="M226" s="24">
        <v>46.98</v>
      </c>
      <c r="N226" s="24">
        <v>18.7</v>
      </c>
      <c r="O226" s="25">
        <v>0.8</v>
      </c>
    </row>
    <row r="227" spans="1:15">
      <c r="A227" s="12" t="s">
        <v>185</v>
      </c>
      <c r="B227" s="13" t="s">
        <v>186</v>
      </c>
      <c r="C227" s="16" t="s">
        <v>58</v>
      </c>
      <c r="D227" s="24">
        <v>7.69</v>
      </c>
      <c r="E227" s="24">
        <v>6.66</v>
      </c>
      <c r="F227" s="24">
        <v>16.25</v>
      </c>
      <c r="G227" s="24">
        <v>152.91999999999999</v>
      </c>
      <c r="H227" s="24">
        <v>4.8000000000000001E-2</v>
      </c>
      <c r="I227" s="24">
        <v>0.152</v>
      </c>
      <c r="J227" s="24">
        <v>1.6E-2</v>
      </c>
      <c r="K227" s="24">
        <v>3.2000000000000001E-2</v>
      </c>
      <c r="L227" s="24">
        <v>21.167999999999999</v>
      </c>
      <c r="M227" s="24">
        <v>9.2159999999999993</v>
      </c>
      <c r="N227" s="24">
        <v>0.72799999999999998</v>
      </c>
      <c r="O227" s="25">
        <v>0.44800000000000001</v>
      </c>
    </row>
    <row r="228" spans="1:15">
      <c r="A228" s="12" t="s">
        <v>135</v>
      </c>
      <c r="B228" s="13" t="s">
        <v>136</v>
      </c>
      <c r="C228" s="16" t="s">
        <v>61</v>
      </c>
      <c r="D228" s="24">
        <v>2.96</v>
      </c>
      <c r="E228" s="24">
        <v>6.27</v>
      </c>
      <c r="F228" s="24">
        <v>15.51</v>
      </c>
      <c r="G228" s="24">
        <v>131.79</v>
      </c>
      <c r="H228" s="24">
        <v>0.12</v>
      </c>
      <c r="I228" s="24">
        <v>28.02</v>
      </c>
      <c r="J228" s="24">
        <v>0</v>
      </c>
      <c r="K228" s="24">
        <v>0.12</v>
      </c>
      <c r="L228" s="24">
        <v>52.29</v>
      </c>
      <c r="M228" s="24">
        <v>51.06</v>
      </c>
      <c r="N228" s="24">
        <v>20.52</v>
      </c>
      <c r="O228" s="25">
        <v>1.02</v>
      </c>
    </row>
    <row r="229" spans="1:15">
      <c r="A229" s="12" t="s">
        <v>62</v>
      </c>
      <c r="B229" s="13" t="s">
        <v>63</v>
      </c>
      <c r="C229" s="16" t="s">
        <v>42</v>
      </c>
      <c r="D229" s="24">
        <v>0.5</v>
      </c>
      <c r="E229" s="24">
        <v>0</v>
      </c>
      <c r="F229" s="24">
        <v>27</v>
      </c>
      <c r="G229" s="24">
        <v>110</v>
      </c>
      <c r="H229" s="24">
        <v>0</v>
      </c>
      <c r="I229" s="24">
        <v>0.5</v>
      </c>
      <c r="J229" s="24">
        <v>0</v>
      </c>
      <c r="K229" s="24">
        <v>0</v>
      </c>
      <c r="L229" s="24">
        <v>28</v>
      </c>
      <c r="M229" s="24">
        <v>19</v>
      </c>
      <c r="N229" s="24">
        <v>7</v>
      </c>
      <c r="O229" s="25">
        <v>1.5</v>
      </c>
    </row>
    <row r="230" spans="1:15">
      <c r="A230" s="12" t="s">
        <v>43</v>
      </c>
      <c r="B230" s="13" t="s">
        <v>44</v>
      </c>
      <c r="C230" s="16" t="s">
        <v>45</v>
      </c>
      <c r="D230" s="24">
        <v>2.37</v>
      </c>
      <c r="E230" s="24">
        <v>0.3</v>
      </c>
      <c r="F230" s="24">
        <v>14.76</v>
      </c>
      <c r="G230" s="24">
        <v>70.5</v>
      </c>
      <c r="H230" s="24">
        <v>0.06</v>
      </c>
      <c r="I230" s="24">
        <v>0</v>
      </c>
      <c r="J230" s="24">
        <v>0</v>
      </c>
      <c r="K230" s="24">
        <v>0</v>
      </c>
      <c r="L230" s="24">
        <v>6.9</v>
      </c>
      <c r="M230" s="24">
        <v>0</v>
      </c>
      <c r="N230" s="24">
        <v>0</v>
      </c>
      <c r="O230" s="25">
        <v>0.56999999999999995</v>
      </c>
    </row>
    <row r="231" spans="1:15">
      <c r="A231" s="12" t="s">
        <v>64</v>
      </c>
      <c r="B231" s="13" t="s">
        <v>65</v>
      </c>
      <c r="C231" s="16" t="s">
        <v>45</v>
      </c>
      <c r="D231" s="24">
        <v>1.98</v>
      </c>
      <c r="E231" s="24">
        <v>0.36</v>
      </c>
      <c r="F231" s="24">
        <v>10.02</v>
      </c>
      <c r="G231" s="24">
        <v>52.2</v>
      </c>
      <c r="H231" s="24">
        <v>5.3999999999999999E-2</v>
      </c>
      <c r="I231" s="24">
        <v>0</v>
      </c>
      <c r="J231" s="24">
        <v>0</v>
      </c>
      <c r="K231" s="24">
        <v>0.42</v>
      </c>
      <c r="L231" s="24">
        <v>10.5</v>
      </c>
      <c r="M231" s="24">
        <v>47.4</v>
      </c>
      <c r="N231" s="24">
        <v>14.1</v>
      </c>
      <c r="O231" s="25">
        <v>1.17</v>
      </c>
    </row>
    <row r="232" spans="1:15">
      <c r="A232" s="12"/>
      <c r="B232" s="29" t="s">
        <v>66</v>
      </c>
      <c r="C232" s="16"/>
      <c r="D232" s="39">
        <f>SUM(D225:D231)</f>
        <v>19.240000000000002</v>
      </c>
      <c r="E232" s="39">
        <f t="shared" ref="E232:O232" si="19">SUM(E225:E231)</f>
        <v>19.89</v>
      </c>
      <c r="F232" s="39">
        <f t="shared" si="19"/>
        <v>100.97999999999999</v>
      </c>
      <c r="G232" s="39">
        <f t="shared" si="19"/>
        <v>658.91</v>
      </c>
      <c r="H232" s="39">
        <f t="shared" si="19"/>
        <v>0.44800000000000001</v>
      </c>
      <c r="I232" s="39">
        <f t="shared" si="19"/>
        <v>48.072000000000003</v>
      </c>
      <c r="J232" s="39">
        <f t="shared" si="19"/>
        <v>4.5999999999999999E-2</v>
      </c>
      <c r="K232" s="39">
        <f t="shared" si="19"/>
        <v>0.87199999999999989</v>
      </c>
      <c r="L232" s="39">
        <f t="shared" si="19"/>
        <v>153.97800000000001</v>
      </c>
      <c r="M232" s="39">
        <f t="shared" si="19"/>
        <v>210.85600000000002</v>
      </c>
      <c r="N232" s="39">
        <f t="shared" si="19"/>
        <v>73.647999999999996</v>
      </c>
      <c r="O232" s="39">
        <f t="shared" si="19"/>
        <v>5.9279999999999999</v>
      </c>
    </row>
    <row r="233" spans="1:15">
      <c r="A233" s="12" t="s">
        <v>67</v>
      </c>
      <c r="B233" s="13" t="s">
        <v>68</v>
      </c>
      <c r="C233" s="16" t="s">
        <v>42</v>
      </c>
      <c r="D233" s="24">
        <v>1.4</v>
      </c>
      <c r="E233" s="24">
        <v>0</v>
      </c>
      <c r="F233" s="24">
        <v>29</v>
      </c>
      <c r="G233" s="24">
        <v>122</v>
      </c>
      <c r="H233" s="24">
        <v>0</v>
      </c>
      <c r="I233" s="24">
        <v>0</v>
      </c>
      <c r="J233" s="24">
        <v>0</v>
      </c>
      <c r="K233" s="24">
        <v>0</v>
      </c>
      <c r="L233" s="24">
        <v>1</v>
      </c>
      <c r="M233" s="24">
        <v>0</v>
      </c>
      <c r="N233" s="24">
        <v>0</v>
      </c>
      <c r="O233" s="25">
        <v>0.1</v>
      </c>
    </row>
    <row r="234" spans="1:15" ht="25.5">
      <c r="A234" s="12" t="s">
        <v>187</v>
      </c>
      <c r="B234" s="13" t="s">
        <v>188</v>
      </c>
      <c r="C234" s="16" t="s">
        <v>53</v>
      </c>
      <c r="D234" s="24">
        <v>3.55</v>
      </c>
      <c r="E234" s="24">
        <v>2.38</v>
      </c>
      <c r="F234" s="24">
        <v>21.46</v>
      </c>
      <c r="G234" s="24">
        <v>120.99</v>
      </c>
      <c r="H234" s="24">
        <v>5.3999999999999999E-2</v>
      </c>
      <c r="I234" s="24">
        <v>0</v>
      </c>
      <c r="J234" s="24">
        <v>6.0000000000000001E-3</v>
      </c>
      <c r="K234" s="24">
        <v>0.45</v>
      </c>
      <c r="L234" s="24">
        <v>7.77</v>
      </c>
      <c r="M234" s="24">
        <v>33.054000000000002</v>
      </c>
      <c r="N234" s="24">
        <v>5.4119999999999999</v>
      </c>
      <c r="O234" s="25">
        <v>0.44400000000000001</v>
      </c>
    </row>
    <row r="235" spans="1:15" ht="13.5" thickBot="1">
      <c r="A235" s="14"/>
      <c r="B235" s="15" t="s">
        <v>71</v>
      </c>
      <c r="C235" s="17"/>
      <c r="D235" s="26">
        <v>41.509999999999991</v>
      </c>
      <c r="E235" s="26">
        <v>33.67</v>
      </c>
      <c r="F235" s="26">
        <v>190.70000000000002</v>
      </c>
      <c r="G235" s="26">
        <v>1228.02</v>
      </c>
      <c r="H235" s="26">
        <v>0.57700000000000007</v>
      </c>
      <c r="I235" s="26">
        <v>51.322000000000003</v>
      </c>
      <c r="J235" s="26">
        <v>0.127</v>
      </c>
      <c r="K235" s="26">
        <v>1.8320000000000001</v>
      </c>
      <c r="L235" s="26">
        <v>340.17799999999994</v>
      </c>
      <c r="M235" s="26">
        <v>467.10500000000002</v>
      </c>
      <c r="N235" s="26">
        <v>106.455</v>
      </c>
      <c r="O235" s="27">
        <v>7.577</v>
      </c>
    </row>
    <row r="236" spans="1:15">
      <c r="A236" s="5"/>
      <c r="B236" s="1"/>
      <c r="C236" s="2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</row>
    <row r="237" spans="1:15">
      <c r="A237" s="43" t="s">
        <v>0</v>
      </c>
      <c r="B237" s="1" t="s">
        <v>189</v>
      </c>
      <c r="C237" s="2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15">
      <c r="A238" s="43" t="s">
        <v>22</v>
      </c>
      <c r="B238" s="6" t="s">
        <v>23</v>
      </c>
      <c r="C238" s="2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</row>
    <row r="239" spans="1:15">
      <c r="A239" s="219" t="s">
        <v>19</v>
      </c>
      <c r="B239" s="221" t="s">
        <v>21</v>
      </c>
      <c r="C239" s="2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</row>
    <row r="240" spans="1:15" ht="13.5" thickBot="1">
      <c r="A240" s="220"/>
      <c r="B240" s="222"/>
      <c r="C240" s="2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</row>
    <row r="241" spans="1:15">
      <c r="A241" s="223" t="s">
        <v>1</v>
      </c>
      <c r="B241" s="225" t="s">
        <v>2</v>
      </c>
      <c r="C241" s="227" t="s">
        <v>14</v>
      </c>
      <c r="D241" s="229" t="s">
        <v>7</v>
      </c>
      <c r="E241" s="229"/>
      <c r="F241" s="229"/>
      <c r="G241" s="229" t="s">
        <v>3</v>
      </c>
      <c r="H241" s="229" t="s">
        <v>4</v>
      </c>
      <c r="I241" s="229"/>
      <c r="J241" s="229"/>
      <c r="K241" s="229"/>
      <c r="L241" s="231" t="s">
        <v>5</v>
      </c>
      <c r="M241" s="232"/>
      <c r="N241" s="232"/>
      <c r="O241" s="233"/>
    </row>
    <row r="242" spans="1:15" ht="26.25" thickBot="1">
      <c r="A242" s="224"/>
      <c r="B242" s="226"/>
      <c r="C242" s="228"/>
      <c r="D242" s="44" t="s">
        <v>8</v>
      </c>
      <c r="E242" s="44" t="s">
        <v>6</v>
      </c>
      <c r="F242" s="44" t="s">
        <v>9</v>
      </c>
      <c r="G242" s="230"/>
      <c r="H242" s="44" t="s">
        <v>10</v>
      </c>
      <c r="I242" s="44" t="s">
        <v>11</v>
      </c>
      <c r="J242" s="44" t="s">
        <v>15</v>
      </c>
      <c r="K242" s="44" t="s">
        <v>16</v>
      </c>
      <c r="L242" s="44" t="s">
        <v>12</v>
      </c>
      <c r="M242" s="20" t="s">
        <v>17</v>
      </c>
      <c r="N242" s="20" t="s">
        <v>18</v>
      </c>
      <c r="O242" s="21" t="s">
        <v>13</v>
      </c>
    </row>
    <row r="243" spans="1:15">
      <c r="A243" s="9" t="s">
        <v>24</v>
      </c>
      <c r="B243" s="10" t="s">
        <v>25</v>
      </c>
      <c r="C243" s="11" t="s">
        <v>26</v>
      </c>
      <c r="D243" s="22" t="s">
        <v>27</v>
      </c>
      <c r="E243" s="22" t="s">
        <v>28</v>
      </c>
      <c r="F243" s="22" t="s">
        <v>29</v>
      </c>
      <c r="G243" s="22" t="s">
        <v>30</v>
      </c>
      <c r="H243" s="22" t="s">
        <v>31</v>
      </c>
      <c r="I243" s="22" t="s">
        <v>32</v>
      </c>
      <c r="J243" s="22" t="s">
        <v>33</v>
      </c>
      <c r="K243" s="22" t="s">
        <v>34</v>
      </c>
      <c r="L243" s="22" t="s">
        <v>35</v>
      </c>
      <c r="M243" s="22" t="s">
        <v>36</v>
      </c>
      <c r="N243" s="22" t="s">
        <v>37</v>
      </c>
      <c r="O243" s="23" t="s">
        <v>38</v>
      </c>
    </row>
    <row r="244" spans="1:15">
      <c r="A244" s="12"/>
      <c r="B244" s="29" t="s">
        <v>39</v>
      </c>
      <c r="C244" s="16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5"/>
    </row>
    <row r="245" spans="1:15">
      <c r="A245" s="12" t="s">
        <v>127</v>
      </c>
      <c r="B245" s="13" t="s">
        <v>128</v>
      </c>
      <c r="C245" s="16" t="s">
        <v>61</v>
      </c>
      <c r="D245" s="24">
        <v>8.33</v>
      </c>
      <c r="E245" s="24">
        <v>12</v>
      </c>
      <c r="F245" s="24">
        <v>37.76</v>
      </c>
      <c r="G245" s="24">
        <v>291.87</v>
      </c>
      <c r="H245" s="24">
        <v>0.09</v>
      </c>
      <c r="I245" s="24">
        <v>0.24</v>
      </c>
      <c r="J245" s="24">
        <v>0.03</v>
      </c>
      <c r="K245" s="24">
        <v>0.03</v>
      </c>
      <c r="L245" s="24">
        <v>123.54</v>
      </c>
      <c r="M245" s="24">
        <v>47.865000000000002</v>
      </c>
      <c r="N245" s="24">
        <v>8.0549999999999997</v>
      </c>
      <c r="O245" s="25">
        <v>1.29</v>
      </c>
    </row>
    <row r="246" spans="1:15">
      <c r="A246" s="12" t="s">
        <v>48</v>
      </c>
      <c r="B246" s="13" t="s">
        <v>49</v>
      </c>
      <c r="C246" s="16" t="s">
        <v>42</v>
      </c>
      <c r="D246" s="24">
        <v>0.1</v>
      </c>
      <c r="E246" s="24">
        <v>0</v>
      </c>
      <c r="F246" s="24">
        <v>15</v>
      </c>
      <c r="G246" s="24">
        <v>60</v>
      </c>
      <c r="H246" s="24">
        <v>0</v>
      </c>
      <c r="I246" s="24">
        <v>0</v>
      </c>
      <c r="J246" s="24">
        <v>0</v>
      </c>
      <c r="K246" s="24">
        <v>0</v>
      </c>
      <c r="L246" s="24">
        <v>11</v>
      </c>
      <c r="M246" s="24">
        <v>3</v>
      </c>
      <c r="N246" s="24">
        <v>1</v>
      </c>
      <c r="O246" s="25">
        <v>0.3</v>
      </c>
    </row>
    <row r="247" spans="1:15">
      <c r="A247" s="12"/>
      <c r="B247" s="29" t="s">
        <v>50</v>
      </c>
      <c r="C247" s="16"/>
      <c r="D247" s="39">
        <f>SUM(D245:D246)</f>
        <v>8.43</v>
      </c>
      <c r="E247" s="39">
        <f t="shared" ref="E247:O247" si="20">SUM(E245:E246)</f>
        <v>12</v>
      </c>
      <c r="F247" s="39">
        <f t="shared" si="20"/>
        <v>52.76</v>
      </c>
      <c r="G247" s="39">
        <f t="shared" si="20"/>
        <v>351.87</v>
      </c>
      <c r="H247" s="39">
        <f t="shared" si="20"/>
        <v>0.09</v>
      </c>
      <c r="I247" s="39">
        <f t="shared" si="20"/>
        <v>0.24</v>
      </c>
      <c r="J247" s="39">
        <f t="shared" si="20"/>
        <v>0.03</v>
      </c>
      <c r="K247" s="39">
        <f t="shared" si="20"/>
        <v>0.03</v>
      </c>
      <c r="L247" s="39">
        <f t="shared" si="20"/>
        <v>134.54000000000002</v>
      </c>
      <c r="M247" s="39">
        <f t="shared" si="20"/>
        <v>50.865000000000002</v>
      </c>
      <c r="N247" s="39">
        <f t="shared" si="20"/>
        <v>9.0549999999999997</v>
      </c>
      <c r="O247" s="39">
        <f t="shared" si="20"/>
        <v>1.59</v>
      </c>
    </row>
    <row r="248" spans="1:15">
      <c r="A248" s="12" t="s">
        <v>129</v>
      </c>
      <c r="B248" s="13" t="s">
        <v>130</v>
      </c>
      <c r="C248" s="16" t="s">
        <v>53</v>
      </c>
      <c r="D248" s="24">
        <v>0.7</v>
      </c>
      <c r="E248" s="24">
        <v>0.06</v>
      </c>
      <c r="F248" s="24">
        <v>3.4</v>
      </c>
      <c r="G248" s="24">
        <v>17</v>
      </c>
      <c r="H248" s="24">
        <v>0.03</v>
      </c>
      <c r="I248" s="24">
        <v>0.61199999999999999</v>
      </c>
      <c r="J248" s="24">
        <v>0</v>
      </c>
      <c r="K248" s="24">
        <v>0</v>
      </c>
      <c r="L248" s="24">
        <v>14.7</v>
      </c>
      <c r="M248" s="24">
        <v>0</v>
      </c>
      <c r="N248" s="24">
        <v>20.687999999999999</v>
      </c>
      <c r="O248" s="25">
        <v>0.378</v>
      </c>
    </row>
    <row r="249" spans="1:15" ht="25.5">
      <c r="A249" s="12" t="s">
        <v>190</v>
      </c>
      <c r="B249" s="13" t="s">
        <v>191</v>
      </c>
      <c r="C249" s="16" t="s">
        <v>42</v>
      </c>
      <c r="D249" s="24">
        <v>2.12</v>
      </c>
      <c r="E249" s="24">
        <v>4.4400000000000004</v>
      </c>
      <c r="F249" s="24">
        <v>7.38</v>
      </c>
      <c r="G249" s="24">
        <v>78.58</v>
      </c>
      <c r="H249" s="24">
        <v>0.06</v>
      </c>
      <c r="I249" s="24">
        <v>24.34</v>
      </c>
      <c r="J249" s="24">
        <v>0</v>
      </c>
      <c r="K249" s="24">
        <v>0.1</v>
      </c>
      <c r="L249" s="24">
        <v>38.24</v>
      </c>
      <c r="M249" s="24">
        <v>38.44</v>
      </c>
      <c r="N249" s="24">
        <v>16.920000000000002</v>
      </c>
      <c r="O249" s="25">
        <v>0.68</v>
      </c>
    </row>
    <row r="250" spans="1:15">
      <c r="A250" s="12" t="s">
        <v>192</v>
      </c>
      <c r="B250" s="13" t="s">
        <v>193</v>
      </c>
      <c r="C250" s="16" t="s">
        <v>58</v>
      </c>
      <c r="D250" s="24">
        <v>10.32</v>
      </c>
      <c r="E250" s="24">
        <v>3.98</v>
      </c>
      <c r="F250" s="24">
        <v>9.1</v>
      </c>
      <c r="G250" s="24">
        <v>111.13</v>
      </c>
      <c r="H250" s="24">
        <v>6.4000000000000001E-2</v>
      </c>
      <c r="I250" s="24">
        <v>0.76800000000000002</v>
      </c>
      <c r="J250" s="24">
        <v>2.4E-2</v>
      </c>
      <c r="K250" s="24">
        <v>7.1999999999999995E-2</v>
      </c>
      <c r="L250" s="24">
        <v>29.128</v>
      </c>
      <c r="M250" s="24">
        <v>60.591999999999999</v>
      </c>
      <c r="N250" s="24">
        <v>30.68</v>
      </c>
      <c r="O250" s="25">
        <v>0.82399999999999995</v>
      </c>
    </row>
    <row r="251" spans="1:15">
      <c r="A251" s="12" t="s">
        <v>194</v>
      </c>
      <c r="B251" s="13" t="s">
        <v>195</v>
      </c>
      <c r="C251" s="16" t="s">
        <v>61</v>
      </c>
      <c r="D251" s="24">
        <v>7.61</v>
      </c>
      <c r="E251" s="24">
        <v>3.42</v>
      </c>
      <c r="F251" s="24">
        <v>42.02</v>
      </c>
      <c r="G251" s="24">
        <v>218.52</v>
      </c>
      <c r="H251" s="24">
        <v>0.12</v>
      </c>
      <c r="I251" s="24">
        <v>0</v>
      </c>
      <c r="J251" s="24">
        <v>0</v>
      </c>
      <c r="K251" s="24">
        <v>3.57</v>
      </c>
      <c r="L251" s="24">
        <v>154.66499999999999</v>
      </c>
      <c r="M251" s="24">
        <v>148.5</v>
      </c>
      <c r="N251" s="24">
        <v>30.78</v>
      </c>
      <c r="O251" s="25">
        <v>1.2</v>
      </c>
    </row>
    <row r="252" spans="1:15">
      <c r="A252" s="12" t="s">
        <v>102</v>
      </c>
      <c r="B252" s="13" t="s">
        <v>103</v>
      </c>
      <c r="C252" s="16" t="s">
        <v>42</v>
      </c>
      <c r="D252" s="24">
        <v>0.7</v>
      </c>
      <c r="E252" s="24">
        <v>0.3</v>
      </c>
      <c r="F252" s="24">
        <v>22.8</v>
      </c>
      <c r="G252" s="24">
        <v>97</v>
      </c>
      <c r="H252" s="24">
        <v>0</v>
      </c>
      <c r="I252" s="24">
        <v>70</v>
      </c>
      <c r="J252" s="24">
        <v>0</v>
      </c>
      <c r="K252" s="24">
        <v>0</v>
      </c>
      <c r="L252" s="24">
        <v>12</v>
      </c>
      <c r="M252" s="24">
        <v>3</v>
      </c>
      <c r="N252" s="24">
        <v>3</v>
      </c>
      <c r="O252" s="25">
        <v>1.5</v>
      </c>
    </row>
    <row r="253" spans="1:15">
      <c r="A253" s="12" t="s">
        <v>43</v>
      </c>
      <c r="B253" s="13" t="s">
        <v>44</v>
      </c>
      <c r="C253" s="16" t="s">
        <v>45</v>
      </c>
      <c r="D253" s="24">
        <v>2.37</v>
      </c>
      <c r="E253" s="24">
        <v>0.3</v>
      </c>
      <c r="F253" s="24">
        <v>14.76</v>
      </c>
      <c r="G253" s="24">
        <v>70.5</v>
      </c>
      <c r="H253" s="24">
        <v>0.06</v>
      </c>
      <c r="I253" s="24">
        <v>0</v>
      </c>
      <c r="J253" s="24">
        <v>0</v>
      </c>
      <c r="K253" s="24">
        <v>0</v>
      </c>
      <c r="L253" s="24">
        <v>6.9</v>
      </c>
      <c r="M253" s="24">
        <v>0</v>
      </c>
      <c r="N253" s="24">
        <v>0</v>
      </c>
      <c r="O253" s="25">
        <v>0.56999999999999995</v>
      </c>
    </row>
    <row r="254" spans="1:15">
      <c r="A254" s="12" t="s">
        <v>64</v>
      </c>
      <c r="B254" s="13" t="s">
        <v>65</v>
      </c>
      <c r="C254" s="16" t="s">
        <v>45</v>
      </c>
      <c r="D254" s="24">
        <v>1.98</v>
      </c>
      <c r="E254" s="24">
        <v>0.36</v>
      </c>
      <c r="F254" s="24">
        <v>10.02</v>
      </c>
      <c r="G254" s="24">
        <v>52.2</v>
      </c>
      <c r="H254" s="24">
        <v>5.3999999999999999E-2</v>
      </c>
      <c r="I254" s="24">
        <v>0</v>
      </c>
      <c r="J254" s="24">
        <v>0</v>
      </c>
      <c r="K254" s="24">
        <v>0.42</v>
      </c>
      <c r="L254" s="24">
        <v>10.5</v>
      </c>
      <c r="M254" s="24">
        <v>47.4</v>
      </c>
      <c r="N254" s="24">
        <v>14.1</v>
      </c>
      <c r="O254" s="25">
        <v>1.17</v>
      </c>
    </row>
    <row r="255" spans="1:15">
      <c r="A255" s="12"/>
      <c r="B255" s="29" t="s">
        <v>66</v>
      </c>
      <c r="C255" s="16"/>
      <c r="D255" s="39">
        <f>SUM(D248:D254)</f>
        <v>25.8</v>
      </c>
      <c r="E255" s="39">
        <f t="shared" ref="E255:O255" si="21">SUM(E248:E254)</f>
        <v>12.860000000000001</v>
      </c>
      <c r="F255" s="39">
        <f t="shared" si="21"/>
        <v>109.48</v>
      </c>
      <c r="G255" s="39">
        <f t="shared" si="21"/>
        <v>644.93000000000006</v>
      </c>
      <c r="H255" s="39">
        <f t="shared" si="21"/>
        <v>0.38800000000000001</v>
      </c>
      <c r="I255" s="39">
        <f t="shared" si="21"/>
        <v>95.72</v>
      </c>
      <c r="J255" s="39">
        <f t="shared" si="21"/>
        <v>2.4E-2</v>
      </c>
      <c r="K255" s="39">
        <f t="shared" si="21"/>
        <v>4.1619999999999999</v>
      </c>
      <c r="L255" s="39">
        <f t="shared" si="21"/>
        <v>266.13300000000004</v>
      </c>
      <c r="M255" s="39">
        <f t="shared" si="21"/>
        <v>297.93199999999996</v>
      </c>
      <c r="N255" s="39">
        <f t="shared" si="21"/>
        <v>116.16800000000001</v>
      </c>
      <c r="O255" s="39">
        <f t="shared" si="21"/>
        <v>6.3220000000000001</v>
      </c>
    </row>
    <row r="256" spans="1:15">
      <c r="A256" s="12" t="s">
        <v>121</v>
      </c>
      <c r="B256" s="13" t="s">
        <v>122</v>
      </c>
      <c r="C256" s="16" t="s">
        <v>42</v>
      </c>
      <c r="D256" s="24">
        <v>1.4</v>
      </c>
      <c r="E256" s="24">
        <v>0.2</v>
      </c>
      <c r="F256" s="24">
        <v>26.4</v>
      </c>
      <c r="G256" s="24">
        <v>120</v>
      </c>
      <c r="H256" s="24">
        <v>0.08</v>
      </c>
      <c r="I256" s="24">
        <v>80</v>
      </c>
      <c r="J256" s="24">
        <v>0.02</v>
      </c>
      <c r="K256" s="24">
        <v>0.4</v>
      </c>
      <c r="L256" s="24">
        <v>36</v>
      </c>
      <c r="M256" s="24">
        <v>26</v>
      </c>
      <c r="N256" s="24">
        <v>22</v>
      </c>
      <c r="O256" s="25">
        <v>0.6</v>
      </c>
    </row>
    <row r="257" spans="1:15">
      <c r="A257" s="12" t="s">
        <v>196</v>
      </c>
      <c r="B257" s="13" t="s">
        <v>197</v>
      </c>
      <c r="C257" s="16" t="s">
        <v>53</v>
      </c>
      <c r="D257" s="24">
        <v>5.0199999999999996</v>
      </c>
      <c r="E257" s="24">
        <v>8.86</v>
      </c>
      <c r="F257" s="24">
        <v>34.61</v>
      </c>
      <c r="G257" s="24">
        <v>236.85</v>
      </c>
      <c r="H257" s="24">
        <v>0.108</v>
      </c>
      <c r="I257" s="24">
        <v>0.192</v>
      </c>
      <c r="J257" s="24">
        <v>0</v>
      </c>
      <c r="K257" s="24">
        <v>0.70799999999999996</v>
      </c>
      <c r="L257" s="24">
        <v>30.492000000000001</v>
      </c>
      <c r="M257" s="24">
        <v>48.51</v>
      </c>
      <c r="N257" s="24">
        <v>17.334</v>
      </c>
      <c r="O257" s="25">
        <v>0.90600000000000003</v>
      </c>
    </row>
    <row r="258" spans="1:15" ht="13.5" thickBot="1">
      <c r="A258" s="14"/>
      <c r="B258" s="15" t="s">
        <v>71</v>
      </c>
      <c r="C258" s="17"/>
      <c r="D258" s="26">
        <v>40.649999999999991</v>
      </c>
      <c r="E258" s="26">
        <v>33.92</v>
      </c>
      <c r="F258" s="26">
        <v>223.25</v>
      </c>
      <c r="G258" s="26">
        <v>1353.6499999999999</v>
      </c>
      <c r="H258" s="26">
        <v>0.66599999999999993</v>
      </c>
      <c r="I258" s="26">
        <v>176.15200000000002</v>
      </c>
      <c r="J258" s="26">
        <v>7.3999999999999996E-2</v>
      </c>
      <c r="K258" s="26">
        <v>5.3000000000000007</v>
      </c>
      <c r="L258" s="26">
        <v>467.16500000000002</v>
      </c>
      <c r="M258" s="26">
        <v>423.30699999999996</v>
      </c>
      <c r="N258" s="26">
        <v>164.55699999999999</v>
      </c>
      <c r="O258" s="27">
        <v>9.418000000000001</v>
      </c>
    </row>
    <row r="259" spans="1:15">
      <c r="A259" s="5"/>
      <c r="B259" s="1"/>
      <c r="C259" s="2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</row>
    <row r="260" spans="1:15">
      <c r="A260" s="43" t="s">
        <v>0</v>
      </c>
      <c r="B260" s="1" t="s">
        <v>198</v>
      </c>
      <c r="C260" s="2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</row>
    <row r="261" spans="1:15">
      <c r="A261" s="43" t="s">
        <v>22</v>
      </c>
      <c r="B261" s="6" t="s">
        <v>23</v>
      </c>
      <c r="C261" s="2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</row>
    <row r="262" spans="1:15">
      <c r="A262" s="219" t="s">
        <v>19</v>
      </c>
      <c r="B262" s="221" t="s">
        <v>21</v>
      </c>
      <c r="C262" s="2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</row>
    <row r="263" spans="1:15" ht="13.5" thickBot="1">
      <c r="A263" s="220"/>
      <c r="B263" s="222"/>
      <c r="C263" s="2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</row>
    <row r="264" spans="1:15">
      <c r="A264" s="223" t="s">
        <v>1</v>
      </c>
      <c r="B264" s="225" t="s">
        <v>2</v>
      </c>
      <c r="C264" s="227" t="s">
        <v>14</v>
      </c>
      <c r="D264" s="229" t="s">
        <v>7</v>
      </c>
      <c r="E264" s="229"/>
      <c r="F264" s="229"/>
      <c r="G264" s="229" t="s">
        <v>3</v>
      </c>
      <c r="H264" s="229" t="s">
        <v>4</v>
      </c>
      <c r="I264" s="229"/>
      <c r="J264" s="229"/>
      <c r="K264" s="229"/>
      <c r="L264" s="231" t="s">
        <v>5</v>
      </c>
      <c r="M264" s="232"/>
      <c r="N264" s="232"/>
      <c r="O264" s="233"/>
    </row>
    <row r="265" spans="1:15" ht="26.25" thickBot="1">
      <c r="A265" s="224"/>
      <c r="B265" s="226"/>
      <c r="C265" s="228"/>
      <c r="D265" s="44" t="s">
        <v>8</v>
      </c>
      <c r="E265" s="44" t="s">
        <v>6</v>
      </c>
      <c r="F265" s="44" t="s">
        <v>9</v>
      </c>
      <c r="G265" s="230"/>
      <c r="H265" s="44" t="s">
        <v>10</v>
      </c>
      <c r="I265" s="44" t="s">
        <v>11</v>
      </c>
      <c r="J265" s="44" t="s">
        <v>15</v>
      </c>
      <c r="K265" s="44" t="s">
        <v>16</v>
      </c>
      <c r="L265" s="44" t="s">
        <v>12</v>
      </c>
      <c r="M265" s="20" t="s">
        <v>17</v>
      </c>
      <c r="N265" s="20" t="s">
        <v>18</v>
      </c>
      <c r="O265" s="21" t="s">
        <v>13</v>
      </c>
    </row>
    <row r="266" spans="1:15">
      <c r="A266" s="9" t="s">
        <v>24</v>
      </c>
      <c r="B266" s="10" t="s">
        <v>25</v>
      </c>
      <c r="C266" s="11" t="s">
        <v>26</v>
      </c>
      <c r="D266" s="22" t="s">
        <v>27</v>
      </c>
      <c r="E266" s="22" t="s">
        <v>28</v>
      </c>
      <c r="F266" s="22" t="s">
        <v>29</v>
      </c>
      <c r="G266" s="22" t="s">
        <v>30</v>
      </c>
      <c r="H266" s="22" t="s">
        <v>31</v>
      </c>
      <c r="I266" s="22" t="s">
        <v>32</v>
      </c>
      <c r="J266" s="22" t="s">
        <v>33</v>
      </c>
      <c r="K266" s="22" t="s">
        <v>34</v>
      </c>
      <c r="L266" s="22" t="s">
        <v>35</v>
      </c>
      <c r="M266" s="22" t="s">
        <v>36</v>
      </c>
      <c r="N266" s="22" t="s">
        <v>37</v>
      </c>
      <c r="O266" s="23" t="s">
        <v>38</v>
      </c>
    </row>
    <row r="267" spans="1:15">
      <c r="A267" s="12"/>
      <c r="B267" s="29" t="s">
        <v>39</v>
      </c>
      <c r="C267" s="16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5"/>
    </row>
    <row r="268" spans="1:15">
      <c r="A268" s="12" t="s">
        <v>140</v>
      </c>
      <c r="B268" s="13" t="s">
        <v>141</v>
      </c>
      <c r="C268" s="16" t="s">
        <v>42</v>
      </c>
      <c r="D268" s="24">
        <v>7.16</v>
      </c>
      <c r="E268" s="24">
        <v>9.4</v>
      </c>
      <c r="F268" s="24">
        <v>28.8</v>
      </c>
      <c r="G268" s="24">
        <v>291.89999999999998</v>
      </c>
      <c r="H268" s="24">
        <v>0.16</v>
      </c>
      <c r="I268" s="24">
        <v>1.54</v>
      </c>
      <c r="J268" s="24">
        <v>0.06</v>
      </c>
      <c r="K268" s="24">
        <v>0.54</v>
      </c>
      <c r="L268" s="24">
        <v>156.80000000000001</v>
      </c>
      <c r="M268" s="24">
        <v>206</v>
      </c>
      <c r="N268" s="24">
        <v>55.6</v>
      </c>
      <c r="O268" s="25">
        <v>1.24</v>
      </c>
    </row>
    <row r="269" spans="1:15">
      <c r="A269" s="12" t="s">
        <v>75</v>
      </c>
      <c r="B269" s="13" t="s">
        <v>76</v>
      </c>
      <c r="C269" s="16" t="s">
        <v>45</v>
      </c>
      <c r="D269" s="24">
        <v>2.25</v>
      </c>
      <c r="E269" s="24">
        <v>0.87</v>
      </c>
      <c r="F269" s="24">
        <v>15.42</v>
      </c>
      <c r="G269" s="24">
        <v>78.599999999999994</v>
      </c>
      <c r="H269" s="24">
        <v>3.3000000000000002E-2</v>
      </c>
      <c r="I269" s="24">
        <v>0</v>
      </c>
      <c r="J269" s="24">
        <v>0</v>
      </c>
      <c r="K269" s="24">
        <v>0.51</v>
      </c>
      <c r="L269" s="24">
        <v>5.7</v>
      </c>
      <c r="M269" s="24">
        <v>19.5</v>
      </c>
      <c r="N269" s="24">
        <v>3.9</v>
      </c>
      <c r="O269" s="25">
        <v>0.36</v>
      </c>
    </row>
    <row r="270" spans="1:15">
      <c r="A270" s="12" t="s">
        <v>142</v>
      </c>
      <c r="B270" s="13" t="s">
        <v>143</v>
      </c>
      <c r="C270" s="16" t="s">
        <v>42</v>
      </c>
      <c r="D270" s="24">
        <v>1.5</v>
      </c>
      <c r="E270" s="24">
        <v>1.3</v>
      </c>
      <c r="F270" s="24">
        <v>15.9</v>
      </c>
      <c r="G270" s="24">
        <v>81</v>
      </c>
      <c r="H270" s="24">
        <v>0.04</v>
      </c>
      <c r="I270" s="24">
        <v>1.3</v>
      </c>
      <c r="J270" s="24">
        <v>0</v>
      </c>
      <c r="K270" s="24">
        <v>0</v>
      </c>
      <c r="L270" s="24">
        <v>127</v>
      </c>
      <c r="M270" s="24">
        <v>127</v>
      </c>
      <c r="N270" s="24">
        <v>15</v>
      </c>
      <c r="O270" s="25">
        <v>0.4</v>
      </c>
    </row>
    <row r="271" spans="1:15">
      <c r="A271" s="12"/>
      <c r="B271" s="29" t="s">
        <v>50</v>
      </c>
      <c r="C271" s="16"/>
      <c r="D271" s="39">
        <f>SUM(D268:D270)</f>
        <v>10.91</v>
      </c>
      <c r="E271" s="39">
        <f t="shared" ref="E271:O271" si="22">SUM(E268:E270)</f>
        <v>11.57</v>
      </c>
      <c r="F271" s="39">
        <f t="shared" si="22"/>
        <v>60.12</v>
      </c>
      <c r="G271" s="39">
        <f t="shared" si="22"/>
        <v>451.5</v>
      </c>
      <c r="H271" s="39">
        <f t="shared" si="22"/>
        <v>0.23300000000000001</v>
      </c>
      <c r="I271" s="39">
        <f t="shared" si="22"/>
        <v>2.84</v>
      </c>
      <c r="J271" s="39">
        <f t="shared" si="22"/>
        <v>0.06</v>
      </c>
      <c r="K271" s="39">
        <f t="shared" si="22"/>
        <v>1.05</v>
      </c>
      <c r="L271" s="39">
        <f t="shared" si="22"/>
        <v>289.5</v>
      </c>
      <c r="M271" s="39">
        <f t="shared" si="22"/>
        <v>352.5</v>
      </c>
      <c r="N271" s="39">
        <f t="shared" si="22"/>
        <v>74.5</v>
      </c>
      <c r="O271" s="39">
        <f t="shared" si="22"/>
        <v>2</v>
      </c>
    </row>
    <row r="272" spans="1:15">
      <c r="A272" s="12" t="s">
        <v>113</v>
      </c>
      <c r="B272" s="13" t="s">
        <v>114</v>
      </c>
      <c r="C272" s="16" t="s">
        <v>53</v>
      </c>
      <c r="D272" s="24">
        <v>0.8</v>
      </c>
      <c r="E272" s="24">
        <v>0.1</v>
      </c>
      <c r="F272" s="24">
        <v>4.3</v>
      </c>
      <c r="G272" s="24">
        <v>21</v>
      </c>
      <c r="H272" s="24">
        <v>1.2E-2</v>
      </c>
      <c r="I272" s="24">
        <v>1.218</v>
      </c>
      <c r="J272" s="24">
        <v>0</v>
      </c>
      <c r="K272" s="24">
        <v>0</v>
      </c>
      <c r="L272" s="24">
        <v>20.309999999999999</v>
      </c>
      <c r="M272" s="24">
        <v>0</v>
      </c>
      <c r="N272" s="24">
        <v>12.077999999999999</v>
      </c>
      <c r="O272" s="25">
        <v>0.76800000000000002</v>
      </c>
    </row>
    <row r="273" spans="1:15">
      <c r="A273" s="12" t="s">
        <v>144</v>
      </c>
      <c r="B273" s="13" t="s">
        <v>145</v>
      </c>
      <c r="C273" s="16" t="s">
        <v>42</v>
      </c>
      <c r="D273" s="24">
        <v>1.9</v>
      </c>
      <c r="E273" s="24">
        <v>2.12</v>
      </c>
      <c r="F273" s="24">
        <v>12.04</v>
      </c>
      <c r="G273" s="24">
        <v>75.5</v>
      </c>
      <c r="H273" s="24">
        <v>0.08</v>
      </c>
      <c r="I273" s="24">
        <v>9.24</v>
      </c>
      <c r="J273" s="24">
        <v>0</v>
      </c>
      <c r="K273" s="24">
        <v>0.06</v>
      </c>
      <c r="L273" s="24">
        <v>18.239999999999998</v>
      </c>
      <c r="M273" s="24">
        <v>31.36</v>
      </c>
      <c r="N273" s="24">
        <v>12.16</v>
      </c>
      <c r="O273" s="25">
        <v>0.62</v>
      </c>
    </row>
    <row r="274" spans="1:15">
      <c r="A274" s="12" t="s">
        <v>199</v>
      </c>
      <c r="B274" s="13" t="s">
        <v>200</v>
      </c>
      <c r="C274" s="16" t="s">
        <v>58</v>
      </c>
      <c r="D274" s="24">
        <v>13.84</v>
      </c>
      <c r="E274" s="24">
        <v>29.36</v>
      </c>
      <c r="F274" s="24">
        <v>9.44</v>
      </c>
      <c r="G274" s="24">
        <v>177.6</v>
      </c>
      <c r="H274" s="24">
        <v>0.2</v>
      </c>
      <c r="I274" s="24">
        <v>5.76</v>
      </c>
      <c r="J274" s="24">
        <v>5.52</v>
      </c>
      <c r="K274" s="24">
        <v>0.96</v>
      </c>
      <c r="L274" s="24">
        <v>17.600000000000001</v>
      </c>
      <c r="M274" s="24">
        <v>213.6</v>
      </c>
      <c r="N274" s="24">
        <v>16.8</v>
      </c>
      <c r="O274" s="25">
        <v>4.16</v>
      </c>
    </row>
    <row r="275" spans="1:15">
      <c r="A275" s="12" t="s">
        <v>201</v>
      </c>
      <c r="B275" s="13" t="s">
        <v>202</v>
      </c>
      <c r="C275" s="16" t="s">
        <v>61</v>
      </c>
      <c r="D275" s="24">
        <v>4.71</v>
      </c>
      <c r="E275" s="24">
        <v>3.32</v>
      </c>
      <c r="F275" s="24">
        <v>16.989999999999998</v>
      </c>
      <c r="G275" s="24">
        <v>182.81</v>
      </c>
      <c r="H275" s="24">
        <v>0.06</v>
      </c>
      <c r="I275" s="24">
        <v>0</v>
      </c>
      <c r="J275" s="24">
        <v>0</v>
      </c>
      <c r="K275" s="24">
        <v>0.55500000000000005</v>
      </c>
      <c r="L275" s="24">
        <v>25.68</v>
      </c>
      <c r="M275" s="24">
        <v>161.34</v>
      </c>
      <c r="N275" s="24">
        <v>21.18</v>
      </c>
      <c r="O275" s="25">
        <v>0.91500000000000004</v>
      </c>
    </row>
    <row r="276" spans="1:15">
      <c r="A276" s="12" t="s">
        <v>85</v>
      </c>
      <c r="B276" s="13" t="s">
        <v>86</v>
      </c>
      <c r="C276" s="16" t="s">
        <v>42</v>
      </c>
      <c r="D276" s="24">
        <v>0.3</v>
      </c>
      <c r="E276" s="24">
        <v>0.2</v>
      </c>
      <c r="F276" s="24">
        <v>20.2</v>
      </c>
      <c r="G276" s="24">
        <v>81</v>
      </c>
      <c r="H276" s="24">
        <v>0.04</v>
      </c>
      <c r="I276" s="24">
        <v>1.48</v>
      </c>
      <c r="J276" s="24">
        <v>0.22</v>
      </c>
      <c r="K276" s="24">
        <v>2.04</v>
      </c>
      <c r="L276" s="24">
        <v>68.739999999999995</v>
      </c>
      <c r="M276" s="24">
        <v>54.02</v>
      </c>
      <c r="N276" s="24">
        <v>40.86</v>
      </c>
      <c r="O276" s="25">
        <v>1.24</v>
      </c>
    </row>
    <row r="277" spans="1:15">
      <c r="A277" s="12" t="s">
        <v>43</v>
      </c>
      <c r="B277" s="13" t="s">
        <v>44</v>
      </c>
      <c r="C277" s="16" t="s">
        <v>45</v>
      </c>
      <c r="D277" s="24">
        <v>2.37</v>
      </c>
      <c r="E277" s="24">
        <v>0.3</v>
      </c>
      <c r="F277" s="24">
        <v>14.76</v>
      </c>
      <c r="G277" s="24">
        <v>70.5</v>
      </c>
      <c r="H277" s="24">
        <v>0.06</v>
      </c>
      <c r="I277" s="24">
        <v>0</v>
      </c>
      <c r="J277" s="24">
        <v>0</v>
      </c>
      <c r="K277" s="24">
        <v>0</v>
      </c>
      <c r="L277" s="24">
        <v>6.9</v>
      </c>
      <c r="M277" s="24">
        <v>0</v>
      </c>
      <c r="N277" s="24">
        <v>0</v>
      </c>
      <c r="O277" s="25">
        <v>0.56999999999999995</v>
      </c>
    </row>
    <row r="278" spans="1:15">
      <c r="A278" s="12" t="s">
        <v>64</v>
      </c>
      <c r="B278" s="13" t="s">
        <v>65</v>
      </c>
      <c r="C278" s="16" t="s">
        <v>45</v>
      </c>
      <c r="D278" s="24">
        <v>1.98</v>
      </c>
      <c r="E278" s="24">
        <v>0.36</v>
      </c>
      <c r="F278" s="24">
        <v>10.02</v>
      </c>
      <c r="G278" s="24">
        <v>52.2</v>
      </c>
      <c r="H278" s="24">
        <v>5.3999999999999999E-2</v>
      </c>
      <c r="I278" s="24">
        <v>0</v>
      </c>
      <c r="J278" s="24">
        <v>0</v>
      </c>
      <c r="K278" s="24">
        <v>0.42</v>
      </c>
      <c r="L278" s="24">
        <v>10.5</v>
      </c>
      <c r="M278" s="24">
        <v>47.4</v>
      </c>
      <c r="N278" s="24">
        <v>14.1</v>
      </c>
      <c r="O278" s="25">
        <v>1.17</v>
      </c>
    </row>
    <row r="279" spans="1:15" ht="13.5" thickBot="1">
      <c r="A279" s="14"/>
      <c r="B279" s="15" t="s">
        <v>71</v>
      </c>
      <c r="C279" s="17"/>
      <c r="D279" s="26">
        <v>36.809999999999995</v>
      </c>
      <c r="E279" s="26">
        <v>27.33</v>
      </c>
      <c r="F279" s="26">
        <v>147.87</v>
      </c>
      <c r="G279" s="26">
        <v>1112.1100000000001</v>
      </c>
      <c r="H279" s="26">
        <v>0.7390000000000001</v>
      </c>
      <c r="I279" s="26">
        <v>20.538</v>
      </c>
      <c r="J279" s="26">
        <v>5.7999999999999989</v>
      </c>
      <c r="K279" s="26">
        <v>5.0850000000000009</v>
      </c>
      <c r="L279" s="26">
        <v>457.47</v>
      </c>
      <c r="M279" s="26">
        <v>860.22</v>
      </c>
      <c r="N279" s="26">
        <v>191.67799999999997</v>
      </c>
      <c r="O279" s="27">
        <v>11.443000000000001</v>
      </c>
    </row>
    <row r="280" spans="1:15" ht="13.5" thickBot="1">
      <c r="B280" s="8"/>
      <c r="C280" s="18"/>
      <c r="D280" s="41">
        <f>D272+D273+D274+D275+D276+D277+D278</f>
        <v>25.900000000000002</v>
      </c>
      <c r="E280" s="41">
        <f t="shared" ref="E280:O280" si="23">E272+E273+E274+E275+E276+E277+E278</f>
        <v>35.76</v>
      </c>
      <c r="F280" s="41">
        <f t="shared" si="23"/>
        <v>87.75</v>
      </c>
      <c r="G280" s="41">
        <f t="shared" si="23"/>
        <v>660.61000000000013</v>
      </c>
      <c r="H280" s="41">
        <f t="shared" si="23"/>
        <v>0.50600000000000001</v>
      </c>
      <c r="I280" s="41">
        <f t="shared" si="23"/>
        <v>17.698</v>
      </c>
      <c r="J280" s="41">
        <f t="shared" si="23"/>
        <v>5.7399999999999993</v>
      </c>
      <c r="K280" s="41">
        <f t="shared" si="23"/>
        <v>4.0350000000000001</v>
      </c>
      <c r="L280" s="41">
        <f t="shared" si="23"/>
        <v>167.97</v>
      </c>
      <c r="M280" s="41">
        <f t="shared" si="23"/>
        <v>507.71999999999991</v>
      </c>
      <c r="N280" s="41">
        <f t="shared" si="23"/>
        <v>117.178</v>
      </c>
      <c r="O280" s="41">
        <f t="shared" si="23"/>
        <v>9.4429999999999996</v>
      </c>
    </row>
    <row r="281" spans="1:15" ht="39" thickBot="1">
      <c r="A281" s="3"/>
      <c r="B281" s="204" t="s">
        <v>215</v>
      </c>
      <c r="C281" s="205"/>
      <c r="D281" s="42" t="s">
        <v>203</v>
      </c>
      <c r="E281" s="31" t="s">
        <v>204</v>
      </c>
      <c r="F281" s="31" t="s">
        <v>205</v>
      </c>
      <c r="G281" s="31" t="s">
        <v>206</v>
      </c>
      <c r="H281" s="31" t="s">
        <v>207</v>
      </c>
      <c r="I281" s="31" t="s">
        <v>208</v>
      </c>
      <c r="J281" s="31" t="s">
        <v>209</v>
      </c>
      <c r="K281" s="31" t="s">
        <v>210</v>
      </c>
      <c r="L281" s="31" t="s">
        <v>211</v>
      </c>
      <c r="M281" s="31" t="s">
        <v>212</v>
      </c>
      <c r="N281" s="31" t="s">
        <v>213</v>
      </c>
      <c r="O281" s="32" t="s">
        <v>214</v>
      </c>
    </row>
    <row r="282" spans="1:15" ht="13.5" thickBot="1">
      <c r="A282" s="30"/>
      <c r="B282" s="206"/>
      <c r="C282" s="207"/>
      <c r="D282" s="35">
        <f>(D14+D38+D61+D85+D108+D132+D154+D177+D201+D224+D247+D271)/12</f>
        <v>12.951666666666668</v>
      </c>
      <c r="E282" s="36">
        <f t="shared" ref="E282:O282" si="24">(E14+E38+E61+E85+E108+E132+E154+E177+E201+E224+E247+E271)/12</f>
        <v>13.235833333333332</v>
      </c>
      <c r="F282" s="36">
        <f t="shared" si="24"/>
        <v>56.426666666666669</v>
      </c>
      <c r="G282" s="36">
        <f t="shared" si="24"/>
        <v>400.07333333333327</v>
      </c>
      <c r="H282" s="36">
        <f t="shared" si="24"/>
        <v>0.16341666666666668</v>
      </c>
      <c r="I282" s="36">
        <f t="shared" si="24"/>
        <v>2.9987499999999998</v>
      </c>
      <c r="J282" s="36">
        <f t="shared" si="24"/>
        <v>8.5249999999999992E-2</v>
      </c>
      <c r="K282" s="36">
        <f t="shared" si="24"/>
        <v>0.61833333333333329</v>
      </c>
      <c r="L282" s="36">
        <f t="shared" si="24"/>
        <v>204.87291666666667</v>
      </c>
      <c r="M282" s="36">
        <f t="shared" si="24"/>
        <v>198.94958333333329</v>
      </c>
      <c r="N282" s="36">
        <f t="shared" si="24"/>
        <v>34.384583333333332</v>
      </c>
      <c r="O282" s="37">
        <f t="shared" si="24"/>
        <v>1.8408333333333331</v>
      </c>
    </row>
    <row r="283" spans="1:15" ht="13.5" thickBot="1">
      <c r="B283" s="213" t="s">
        <v>216</v>
      </c>
      <c r="C283" s="214"/>
      <c r="D283" s="38">
        <f>(D22+D46+D69+D93+D116+D141+D161+D185+D209+D232+D255+D280)/12</f>
        <v>24.124166666666667</v>
      </c>
      <c r="E283" s="33">
        <f t="shared" ref="E283:O283" si="25">(E22+E46+E69+E93+E116+E141+E161+E185+E209+E232+E255+E280)/12</f>
        <v>21.673333333333332</v>
      </c>
      <c r="F283" s="33">
        <f t="shared" si="25"/>
        <v>99.395833333333329</v>
      </c>
      <c r="G283" s="33">
        <f t="shared" si="25"/>
        <v>693.67250000000001</v>
      </c>
      <c r="H283" s="33">
        <f t="shared" si="25"/>
        <v>0.49225000000000008</v>
      </c>
      <c r="I283" s="33">
        <f t="shared" si="25"/>
        <v>47.983833333333337</v>
      </c>
      <c r="J283" s="33">
        <f t="shared" si="25"/>
        <v>0.57066666666666654</v>
      </c>
      <c r="K283" s="33">
        <f t="shared" si="25"/>
        <v>2.2339166666666666</v>
      </c>
      <c r="L283" s="33">
        <f t="shared" si="25"/>
        <v>164.71533333333335</v>
      </c>
      <c r="M283" s="33">
        <f t="shared" si="25"/>
        <v>247.2798333333333</v>
      </c>
      <c r="N283" s="33">
        <f t="shared" si="25"/>
        <v>100.34141666666665</v>
      </c>
      <c r="O283" s="34">
        <f t="shared" si="25"/>
        <v>7.5987499999999999</v>
      </c>
    </row>
    <row r="284" spans="1:15" ht="13.5" thickBot="1">
      <c r="B284" s="215" t="s">
        <v>217</v>
      </c>
      <c r="C284" s="216"/>
      <c r="D284" s="38">
        <f>(D25+D49+D72+D96+D119+D140+D164+D188+D212+D235+D258+D279)/12</f>
        <v>42.612499999999997</v>
      </c>
      <c r="E284" s="33">
        <f t="shared" ref="E284:O284" si="26">(E25+E49+E72+E96+E119+E140+E164+E188+E212+E235+E258+E279)/12</f>
        <v>38.320833333333333</v>
      </c>
      <c r="F284" s="33">
        <f t="shared" si="26"/>
        <v>195.52583333333334</v>
      </c>
      <c r="G284" s="33">
        <f t="shared" si="26"/>
        <v>1334.1975</v>
      </c>
      <c r="H284" s="33">
        <f t="shared" si="26"/>
        <v>0.73608333333333353</v>
      </c>
      <c r="I284" s="33">
        <f t="shared" si="26"/>
        <v>76.089250000000007</v>
      </c>
      <c r="J284" s="33">
        <f t="shared" si="26"/>
        <v>0.68483333333333318</v>
      </c>
      <c r="K284" s="33">
        <f t="shared" si="26"/>
        <v>3.4426666666666672</v>
      </c>
      <c r="L284" s="33">
        <f t="shared" si="26"/>
        <v>459.63074999999998</v>
      </c>
      <c r="M284" s="33">
        <f t="shared" si="26"/>
        <v>495.28583333333336</v>
      </c>
      <c r="N284" s="33">
        <f t="shared" si="26"/>
        <v>155.11991666666665</v>
      </c>
      <c r="O284" s="34">
        <f t="shared" si="26"/>
        <v>10.235833333333334</v>
      </c>
    </row>
    <row r="285" spans="1:15">
      <c r="B285" s="8"/>
      <c r="C285" s="1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</row>
  </sheetData>
  <mergeCells count="111">
    <mergeCell ref="A4:A5"/>
    <mergeCell ref="B4:B5"/>
    <mergeCell ref="A6:A7"/>
    <mergeCell ref="B6:B7"/>
    <mergeCell ref="C6:C7"/>
    <mergeCell ref="D6:F6"/>
    <mergeCell ref="G6:G7"/>
    <mergeCell ref="H6:K6"/>
    <mergeCell ref="L6:O6"/>
    <mergeCell ref="A29:A30"/>
    <mergeCell ref="B29:B30"/>
    <mergeCell ref="A31:A32"/>
    <mergeCell ref="B31:B32"/>
    <mergeCell ref="C31:C32"/>
    <mergeCell ref="D31:F31"/>
    <mergeCell ref="G31:G32"/>
    <mergeCell ref="H31:K31"/>
    <mergeCell ref="L31:O31"/>
    <mergeCell ref="A53:A54"/>
    <mergeCell ref="B53:B54"/>
    <mergeCell ref="A55:A56"/>
    <mergeCell ref="B55:B56"/>
    <mergeCell ref="C55:C56"/>
    <mergeCell ref="D55:F55"/>
    <mergeCell ref="G55:G56"/>
    <mergeCell ref="H55:K55"/>
    <mergeCell ref="A100:A101"/>
    <mergeCell ref="B100:B101"/>
    <mergeCell ref="A102:A103"/>
    <mergeCell ref="B102:B103"/>
    <mergeCell ref="C102:C103"/>
    <mergeCell ref="D102:F102"/>
    <mergeCell ref="L55:O55"/>
    <mergeCell ref="A76:A77"/>
    <mergeCell ref="B76:B77"/>
    <mergeCell ref="A78:A79"/>
    <mergeCell ref="B78:B79"/>
    <mergeCell ref="C78:C79"/>
    <mergeCell ref="D78:F78"/>
    <mergeCell ref="G78:G79"/>
    <mergeCell ref="H78:K78"/>
    <mergeCell ref="L78:O78"/>
    <mergeCell ref="G102:G103"/>
    <mergeCell ref="H102:K102"/>
    <mergeCell ref="L102:O102"/>
    <mergeCell ref="A123:A124"/>
    <mergeCell ref="B123:B124"/>
    <mergeCell ref="A125:A126"/>
    <mergeCell ref="B125:B126"/>
    <mergeCell ref="C125:C126"/>
    <mergeCell ref="D125:F125"/>
    <mergeCell ref="G125:G126"/>
    <mergeCell ref="H125:K125"/>
    <mergeCell ref="L125:O125"/>
    <mergeCell ref="A144:A145"/>
    <mergeCell ref="B144:B145"/>
    <mergeCell ref="A146:A147"/>
    <mergeCell ref="B146:B147"/>
    <mergeCell ref="C146:C147"/>
    <mergeCell ref="D146:F146"/>
    <mergeCell ref="G146:G147"/>
    <mergeCell ref="H146:K146"/>
    <mergeCell ref="A192:A193"/>
    <mergeCell ref="B192:B193"/>
    <mergeCell ref="A194:A195"/>
    <mergeCell ref="B194:B195"/>
    <mergeCell ref="C194:C195"/>
    <mergeCell ref="D194:F194"/>
    <mergeCell ref="L146:O146"/>
    <mergeCell ref="A168:A169"/>
    <mergeCell ref="B168:B169"/>
    <mergeCell ref="A170:A171"/>
    <mergeCell ref="B170:B171"/>
    <mergeCell ref="C170:C171"/>
    <mergeCell ref="D170:F170"/>
    <mergeCell ref="G170:G171"/>
    <mergeCell ref="H170:K170"/>
    <mergeCell ref="L170:O170"/>
    <mergeCell ref="G194:G195"/>
    <mergeCell ref="H194:K194"/>
    <mergeCell ref="L194:O194"/>
    <mergeCell ref="A216:A217"/>
    <mergeCell ref="B216:B217"/>
    <mergeCell ref="A218:A219"/>
    <mergeCell ref="B218:B219"/>
    <mergeCell ref="C218:C219"/>
    <mergeCell ref="D218:F218"/>
    <mergeCell ref="G218:G219"/>
    <mergeCell ref="H218:K218"/>
    <mergeCell ref="L218:O218"/>
    <mergeCell ref="A239:A240"/>
    <mergeCell ref="B239:B240"/>
    <mergeCell ref="A241:A242"/>
    <mergeCell ref="B241:B242"/>
    <mergeCell ref="C241:C242"/>
    <mergeCell ref="D241:F241"/>
    <mergeCell ref="G241:G242"/>
    <mergeCell ref="H241:K241"/>
    <mergeCell ref="B281:C282"/>
    <mergeCell ref="B283:C283"/>
    <mergeCell ref="B284:C284"/>
    <mergeCell ref="L241:O241"/>
    <mergeCell ref="A262:A263"/>
    <mergeCell ref="B262:B263"/>
    <mergeCell ref="A264:A265"/>
    <mergeCell ref="B264:B265"/>
    <mergeCell ref="C264:C265"/>
    <mergeCell ref="D264:F264"/>
    <mergeCell ref="G264:G265"/>
    <mergeCell ref="H264:K264"/>
    <mergeCell ref="L264:O264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7-11 ал дерматит</vt:lpstr>
      <vt:lpstr>7-11 диабет</vt:lpstr>
      <vt:lpstr>7-11 целиакия</vt:lpstr>
      <vt:lpstr>Лист5</vt:lpstr>
      <vt:lpstr>Лист2 (3)</vt:lpstr>
      <vt:lpstr>'7-11 ал дерматит'!Область_печати</vt:lpstr>
      <vt:lpstr>'7-11 диабет'!Область_печати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2022-02-08T13:36:39Z</cp:lastPrinted>
  <dcterms:created xsi:type="dcterms:W3CDTF">2010-09-29T09:10:17Z</dcterms:created>
  <dcterms:modified xsi:type="dcterms:W3CDTF">2022-09-28T06:10:02Z</dcterms:modified>
</cp:coreProperties>
</file>